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b02tla\Documents\"/>
    </mc:Choice>
  </mc:AlternateContent>
  <xr:revisionPtr revIDLastSave="0" documentId="8_{05B9876E-4FFC-4283-A8BE-8194D600852A}" xr6:coauthVersionLast="47" xr6:coauthVersionMax="47" xr10:uidLastSave="{00000000-0000-0000-0000-000000000000}"/>
  <bookViews>
    <workbookView xWindow="-120" yWindow="-120" windowWidth="29040" windowHeight="17640" tabRatio="608" xr2:uid="{00000000-000D-0000-FFFF-FFFF00000000}"/>
  </bookViews>
  <sheets>
    <sheet name="Tool guidance" sheetId="8" r:id="rId1"/>
    <sheet name="Define programs for analysis" sheetId="9" r:id="rId2"/>
    <sheet name="Define what &quot;good&quot; looks like" sheetId="7" r:id="rId3"/>
    <sheet name="Gather information" sheetId="6" r:id="rId4"/>
    <sheet name="Review the results" sheetId="3" r:id="rId5"/>
  </sheets>
  <definedNames>
    <definedName name="_xlnm.Print_Area" localSheetId="2">'Define what "good" looks like'!$B$14:$I$29</definedName>
    <definedName name="_xlnm.Print_Area" localSheetId="3">'Gather information'!$B$10:$P$32</definedName>
    <definedName name="_xlnm.Print_Area" localSheetId="4">'Review the results'!$U$12:$Z$34</definedName>
    <definedName name="zzMG_Chart1" comment="Mekko Graphics Chart. Please do not change text below_x000a_~MGGRH Range Name zzMG_Chart1~~_x000a_Range Id 277e949b-f768-4a9d-9c70-0b196a4bf0e4~~_x000a_Location ='Review the results'!$U$19:$X$34~~_x000a_Last Changed 638265068713556688~~">'Review the results'!$U$19:$X$34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6" l="1"/>
  <c r="N16" i="6"/>
  <c r="K18" i="6"/>
  <c r="K19" i="6"/>
  <c r="K20" i="6"/>
  <c r="K21" i="6"/>
  <c r="K22" i="6"/>
  <c r="K23" i="6"/>
  <c r="K24" i="6"/>
  <c r="K25" i="6"/>
  <c r="K26" i="6"/>
  <c r="K27" i="6"/>
  <c r="K28" i="6"/>
  <c r="K29" i="6"/>
  <c r="K30" i="6"/>
  <c r="K17" i="6"/>
  <c r="X27" i="3"/>
  <c r="X33" i="3"/>
  <c r="X32" i="3"/>
  <c r="X31" i="3"/>
  <c r="X30" i="3"/>
  <c r="X29" i="3"/>
  <c r="X28" i="3"/>
  <c r="X26" i="3"/>
  <c r="X25" i="3"/>
  <c r="X24" i="3"/>
  <c r="X23" i="3"/>
  <c r="X22" i="3"/>
  <c r="X21" i="3"/>
  <c r="X20" i="3"/>
  <c r="C15" i="6" l="1"/>
  <c r="B30" i="6"/>
  <c r="U33" i="3" s="1"/>
  <c r="B29" i="6"/>
  <c r="U32" i="3" s="1"/>
  <c r="B28" i="6"/>
  <c r="U31" i="3" s="1"/>
  <c r="B27" i="6"/>
  <c r="U30" i="3" s="1"/>
  <c r="B26" i="6"/>
  <c r="U29" i="3" s="1"/>
  <c r="B25" i="6"/>
  <c r="U28" i="3" s="1"/>
  <c r="B24" i="6"/>
  <c r="U27" i="3" s="1"/>
  <c r="B23" i="6"/>
  <c r="U26" i="3" s="1"/>
  <c r="B22" i="6"/>
  <c r="U25" i="3" s="1"/>
  <c r="B21" i="6"/>
  <c r="U24" i="3" s="1"/>
  <c r="B20" i="6"/>
  <c r="U23" i="3" s="1"/>
  <c r="B19" i="6"/>
  <c r="U22" i="3" s="1"/>
  <c r="B18" i="6"/>
  <c r="U21" i="3" s="1"/>
  <c r="B17" i="6"/>
  <c r="U20" i="3" s="1"/>
  <c r="F30" i="7" l="1"/>
  <c r="F23" i="7"/>
  <c r="J16" i="6" l="1"/>
  <c r="I16" i="6"/>
  <c r="H16" i="6"/>
  <c r="G16" i="6"/>
  <c r="F16" i="6"/>
  <c r="M16" i="6"/>
  <c r="O15" i="6"/>
  <c r="N15" i="6"/>
  <c r="J15" i="6"/>
  <c r="I15" i="6"/>
  <c r="H15" i="6"/>
  <c r="G15" i="6"/>
  <c r="F15" i="6"/>
  <c r="M15" i="6"/>
  <c r="L15" i="6"/>
  <c r="E15" i="6"/>
  <c r="D15" i="6"/>
  <c r="L16" i="6"/>
  <c r="E16" i="6"/>
  <c r="D16" i="6"/>
  <c r="C16" i="6"/>
  <c r="V31" i="3" l="1"/>
  <c r="V32" i="3"/>
  <c r="V30" i="3"/>
  <c r="V33" i="3"/>
  <c r="V26" i="3" l="1"/>
  <c r="V21" i="3" l="1"/>
  <c r="V22" i="3"/>
  <c r="V23" i="3"/>
  <c r="V24" i="3"/>
  <c r="V25" i="3"/>
  <c r="V27" i="3"/>
  <c r="V28" i="3"/>
  <c r="V29" i="3"/>
  <c r="V20" i="3"/>
  <c r="P30" i="6" l="1"/>
  <c r="W33" i="3" s="1"/>
  <c r="P29" i="6"/>
  <c r="W32" i="3" s="1"/>
  <c r="P28" i="6"/>
  <c r="W31" i="3" s="1"/>
  <c r="P27" i="6"/>
  <c r="W30" i="3" s="1"/>
  <c r="P26" i="6"/>
  <c r="W29" i="3" s="1"/>
  <c r="P25" i="6"/>
  <c r="W28" i="3" s="1"/>
  <c r="P24" i="6"/>
  <c r="W27" i="3" s="1"/>
  <c r="P23" i="6"/>
  <c r="W26" i="3" s="1"/>
  <c r="P22" i="6"/>
  <c r="W25" i="3" s="1"/>
  <c r="P21" i="6"/>
  <c r="W24" i="3" s="1"/>
  <c r="P20" i="6"/>
  <c r="W23" i="3" s="1"/>
  <c r="P19" i="6"/>
  <c r="W22" i="3" s="1"/>
  <c r="P18" i="6"/>
  <c r="W21" i="3" s="1"/>
  <c r="P17" i="6"/>
  <c r="W20" i="3" s="1"/>
</calcChain>
</file>

<file path=xl/sharedStrings.xml><?xml version="1.0" encoding="utf-8"?>
<sst xmlns="http://schemas.openxmlformats.org/spreadsheetml/2006/main" count="152" uniqueCount="122">
  <si>
    <t>IMPACT</t>
  </si>
  <si>
    <t>Activity</t>
  </si>
  <si>
    <t>FINANCIAL</t>
  </si>
  <si>
    <t>Notes</t>
  </si>
  <si>
    <t>Higher numbers mean greater impact alignment</t>
  </si>
  <si>
    <t>Weight</t>
  </si>
  <si>
    <t>Higher numbers mean lower financial burden</t>
  </si>
  <si>
    <t>Low (1)</t>
  </si>
  <si>
    <t>High (3)</t>
  </si>
  <si>
    <t>Criteria</t>
  </si>
  <si>
    <t>Financial sustainability
(y axis position)</t>
  </si>
  <si>
    <t>Financial sustainability</t>
  </si>
  <si>
    <t>Total financial sustainability score</t>
  </si>
  <si>
    <t>Summary Scores</t>
  </si>
  <si>
    <t>Annual program expense (bubble size)</t>
  </si>
  <si>
    <t xml:space="preserve"> </t>
  </si>
  <si>
    <t>Program 1</t>
  </si>
  <si>
    <t>Program 2</t>
  </si>
  <si>
    <t>Program 3</t>
  </si>
  <si>
    <t>Program 4</t>
  </si>
  <si>
    <t>Program 5</t>
  </si>
  <si>
    <t>Program 6</t>
  </si>
  <si>
    <t>Program 7</t>
  </si>
  <si>
    <t>Program 8</t>
  </si>
  <si>
    <t>Program 9</t>
  </si>
  <si>
    <t>Program 10</t>
  </si>
  <si>
    <t>Net contribution</t>
  </si>
  <si>
    <t>Funding reliability</t>
  </si>
  <si>
    <t>Population of focus</t>
  </si>
  <si>
    <t>Program outcomes</t>
  </si>
  <si>
    <t>Low</t>
  </si>
  <si>
    <t>Medium</t>
  </si>
  <si>
    <t>High</t>
  </si>
  <si>
    <t>&gt;80%</t>
  </si>
  <si>
    <t>60%-80%</t>
  </si>
  <si>
    <t>&lt;60%</t>
  </si>
  <si>
    <t>Net gain (&gt;X% or &gt;$XXk)</t>
  </si>
  <si>
    <t>Net loss (&gt;-X% or &gt;-$XXk)</t>
  </si>
  <si>
    <t>Medium - funding likely to remain stable</t>
  </si>
  <si>
    <t>High - funding likely to increase over time</t>
  </si>
  <si>
    <t>Med (2)</t>
  </si>
  <si>
    <t>Percentage of actual program participants that are in our priority population</t>
  </si>
  <si>
    <t>Low - funding likely to diminish or disappear</t>
  </si>
  <si>
    <t>Definition</t>
  </si>
  <si>
    <t>Program 11</t>
  </si>
  <si>
    <t>Program 12</t>
  </si>
  <si>
    <t>Program 13</t>
  </si>
  <si>
    <t>Program 14</t>
  </si>
  <si>
    <t>Section</t>
  </si>
  <si>
    <t>Purpose</t>
  </si>
  <si>
    <t>Change criteria and weights according to the key questions you're seeking to address as an organization</t>
  </si>
  <si>
    <t>Evaluate analysis results</t>
  </si>
  <si>
    <t xml:space="preserve">                                                 Sum:</t>
  </si>
  <si>
    <t>Table of Contents</t>
  </si>
  <si>
    <t>Program makes effective use of the key approaches and activities we have defined as critical to our success and is aligned with the organization's broader mission</t>
  </si>
  <si>
    <t>Program is achieving the outcomes it is designed to deliver with participants and within the community</t>
  </si>
  <si>
    <t>Percent of program costs covered by funding sources that are guaranteed  the next 3-5 years and/or likely to be renewed</t>
  </si>
  <si>
    <t>Low - minimal use of key approaches</t>
  </si>
  <si>
    <t>High - full use of key approaches</t>
  </si>
  <si>
    <t>Medium - regular, but not full use of key approaches</t>
  </si>
  <si>
    <t>Input programs for analysis</t>
  </si>
  <si>
    <t>Programs Input</t>
  </si>
  <si>
    <t>Program</t>
  </si>
  <si>
    <t>Description</t>
  </si>
  <si>
    <t>Only input data in cells with blue text on each tab, other cells across tabs will populate according to your inputs in these cells</t>
  </si>
  <si>
    <r>
      <t xml:space="preserve">&lt;--- </t>
    </r>
    <r>
      <rPr>
        <b/>
        <i/>
        <sz val="12"/>
        <color theme="8"/>
        <rFont val="Calibri"/>
        <family val="2"/>
      </rPr>
      <t>add additional criteria as desired</t>
    </r>
  </si>
  <si>
    <t xml:space="preserve">        Revenue= [Restricted revenue] + [Unrestricted revenue you would not get if you did not offer this program]                                             </t>
  </si>
  <si>
    <t xml:space="preserve">        True Cost= [Direct costs] + [Proportional overhead]  </t>
  </si>
  <si>
    <t>Alignment with the key approaches we believe lead to impact</t>
  </si>
  <si>
    <t>Program strategy map tool</t>
  </si>
  <si>
    <t>Define programs for analysis</t>
  </si>
  <si>
    <t>Define what "good" looks like</t>
  </si>
  <si>
    <t>Gather information</t>
  </si>
  <si>
    <t>Review the results</t>
  </si>
  <si>
    <t>Alignment with goals for impact</t>
  </si>
  <si>
    <t>This tool accompanies the program strategy map article and process guide (links above). It can assist teams</t>
  </si>
  <si>
    <t xml:space="preserve">with the "Create the Map" step of the program strategy mapping process. </t>
  </si>
  <si>
    <t>strategy mapping, which is used to evaluate an organization's portfolio of programs.</t>
  </si>
  <si>
    <t>Programs inputted here will automatically appear in the "Gather information" and "Review the results" tabs</t>
  </si>
  <si>
    <t>We recommend that users of this tool consult the article and process guide for more context around program</t>
  </si>
  <si>
    <t>Input criteria, definitions, and weights into the evaluation template</t>
  </si>
  <si>
    <t>Criteria and weights will be automatically imported from the "Define what 'good' looks like" tab</t>
  </si>
  <si>
    <t xml:space="preserve">Worksheet will automatically populate with the strategy and summary scores                                                                 </t>
  </si>
  <si>
    <t>Input program scores according to the evaluation criteria under the "Define what 'good' looks like" tab</t>
  </si>
  <si>
    <t xml:space="preserve">Fill in the program slots with the programs your organization will be evaluating </t>
  </si>
  <si>
    <t xml:space="preserve">The first step in the program strategy mapping process is to define the specific programs in your portfolio that you would </t>
  </si>
  <si>
    <t xml:space="preserve">like to analyze. Getting your program list right (e.g., which to include, how to group them) is critical to  </t>
  </si>
  <si>
    <t>ensure the program strategy map equips you with the data you need to make well-informed decisions. </t>
  </si>
  <si>
    <t xml:space="preserve">Input the program names for those you intend to analyze below. They'll automatically be exported to the "Gather information" </t>
  </si>
  <si>
    <t>tab from here (also enter program descriptions if it would be valuable for your team, but this step is not required):</t>
  </si>
  <si>
    <t>Use this template to develop the evaluation criteria for assessing your program</t>
  </si>
  <si>
    <t>Below is an example set of criteria, weights, and rating scales that can serve as a starting point for organizations seeking to explore program strategy mapping . You can customize these</t>
  </si>
  <si>
    <t>criteria and add additional criteria as needed.</t>
  </si>
  <si>
    <t xml:space="preserve">     The criteria and weights from the "Develop criteria" tab have been automatically transferred to this sheet.</t>
  </si>
  <si>
    <t xml:space="preserve">     Input your programs and scores for each program against the criteria (on a scale from 1-3).</t>
  </si>
  <si>
    <t xml:space="preserve">     In the last column of the table, enter the annual expenses for each program.</t>
  </si>
  <si>
    <t>This worksheet houses all of your program ratings data, including programs, individual criterion scores, and total scores.</t>
  </si>
  <si>
    <t>Additional criterion</t>
  </si>
  <si>
    <t>The criteria names and weights assigned below will automatically populate on the "Gather information" tab.</t>
  </si>
  <si>
    <t xml:space="preserve">        Only input data in cells with blue text on each tab. Other cells across tabs will populate according to what you input in these cells.</t>
  </si>
  <si>
    <t xml:space="preserve">    Only input data in cells with blue text on each tab. Other cells across tabs will populate according to what you input in these cells.</t>
  </si>
  <si>
    <t>The final output of the program contribution process can be found here. Consult the program alignment process guide for guiding questions to support your teams analysis of your results.</t>
  </si>
  <si>
    <t xml:space="preserve">     Do not make edits to the values on this page. Only make edits to the program strategy map (if desired).</t>
  </si>
  <si>
    <t xml:space="preserve">     If bubbles are not showing up on the chart, check the axis range settings for the graph.</t>
  </si>
  <si>
    <t xml:space="preserve">     See the legend below the program alignment matrix to figure out which programs correspond to which bubbles on the matrix.</t>
  </si>
  <si>
    <t xml:space="preserve">     If the legend is not present, double click on the program strategy map and click "Legend" in the ribbon to adjust.</t>
  </si>
  <si>
    <t xml:space="preserve">     The bubble to the right of the matrix illustrates the relative size of the bubbles according to annual program expense.</t>
  </si>
  <si>
    <t>Program strategy map</t>
  </si>
  <si>
    <t>Note: To adjust program strategy map labels, axes, color, legend, and more, double click the program strategy map and select “Edit chart” in the Excel menu.</t>
  </si>
  <si>
    <t>Note: Do not enter data here.  Enter data on the "Define what 'good' looks like" tab.</t>
  </si>
  <si>
    <t>Ensure that weights for the "Alignment with goals for impact" section sum to 100%. Also ensure that weights for the "Financial sustainability" section sum to 100%.</t>
  </si>
  <si>
    <t>Breakeven</t>
  </si>
  <si>
    <t>Article: "How Nonprofits Can Map Their Programs to Their Strategy"</t>
  </si>
  <si>
    <t>When inputing programs, delete the program placeholder and input the name of your program in its place.</t>
  </si>
  <si>
    <t>Please delete any entries where you do not input a program.</t>
  </si>
  <si>
    <t>Net Contribution is a calculation of your Programs Revenue subtracted by the True Cost (see above Notes for more)</t>
  </si>
  <si>
    <t>Program alignment matrix: Calculating overall "Alignment with goals for impact" and "Financial sustainability"</t>
  </si>
  <si>
    <t>Note: This tab is directly linked to the "Define what 'good' looks like" tab. Do not make edits to the criteria and weight rows or the total score columns because they will automatically populate.</t>
  </si>
  <si>
    <t>Alignment with goals for impact
(x axis position)</t>
  </si>
  <si>
    <t>Total alignment with goals for impact score</t>
  </si>
  <si>
    <t>Process Guide: "Guide to Using a Program Strategy Map"</t>
  </si>
  <si>
    <r>
      <t xml:space="preserve">Segmentation </t>
    </r>
    <r>
      <rPr>
        <i/>
        <sz val="11"/>
        <color theme="1"/>
        <rFont val="Calibri"/>
        <family val="2"/>
      </rPr>
      <t>(DO NOT EDIT)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</si>
</sst>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0_);_(* \(#,##0.0\);_(* &quot;-&quot;?_);_(@_)"/>
    <numFmt numFmtId="165" formatCode="0.0%"/>
    <numFmt numFmtId="166" formatCode="_(&quot;$&quot;* #,##0_);_(&quot;$&quot;* \(#,##0\);_(&quot;$&quot;* &quot;-&quot;??_);_(@_)"/>
    <numFmt numFmtId="167" formatCode="0.0"/>
  </numFmts>
  <fonts count="50" x14ac:knownFonts="1">
    <font>
      <sz val="11"/>
      <color theme="1"/>
      <name val="Calibri"/>
      <family val="2"/>
    </font>
    <font>
      <sz val="11"/>
      <color theme="1"/>
      <name val="Calibri"/>
      <family val="2"/>
    </font>
    <font>
      <b/>
      <sz val="11"/>
      <color theme="1"/>
      <name val="Calibri"/>
      <family val="2"/>
    </font>
    <font>
      <b/>
      <sz val="14"/>
      <color theme="1"/>
      <name val="Calibri"/>
      <family val="2"/>
    </font>
    <font>
      <i/>
      <sz val="11"/>
      <color theme="1"/>
      <name val="Calibri"/>
      <family val="2"/>
    </font>
    <font>
      <b/>
      <sz val="11"/>
      <color theme="0"/>
      <name val="Calibri"/>
      <family val="2"/>
    </font>
    <font>
      <i/>
      <sz val="10"/>
      <color theme="1"/>
      <name val="Calibri"/>
      <family val="2"/>
    </font>
    <font>
      <b/>
      <i/>
      <sz val="10"/>
      <color theme="1"/>
      <name val="Calibri"/>
      <family val="2"/>
    </font>
    <font>
      <sz val="14"/>
      <color theme="1"/>
      <name val="Calibri"/>
      <family val="2"/>
    </font>
    <font>
      <sz val="11"/>
      <color theme="1"/>
      <name val="Calibri"/>
      <family val="2"/>
      <scheme val="minor"/>
    </font>
    <font>
      <sz val="11"/>
      <color rgb="FFC00000"/>
      <name val="Calibri"/>
      <family val="2"/>
      <scheme val="minor"/>
    </font>
    <font>
      <b/>
      <sz val="11"/>
      <color theme="0"/>
      <name val="Calibri"/>
      <family val="2"/>
      <scheme val="minor"/>
    </font>
    <font>
      <b/>
      <sz val="11"/>
      <name val="Calibri"/>
      <family val="2"/>
      <scheme val="minor"/>
    </font>
    <font>
      <i/>
      <sz val="11"/>
      <color theme="1"/>
      <name val="Calibri"/>
      <family val="2"/>
      <scheme val="minor"/>
    </font>
    <font>
      <b/>
      <sz val="11"/>
      <color theme="1"/>
      <name val="Calibri"/>
      <family val="2"/>
      <scheme val="minor"/>
    </font>
    <font>
      <b/>
      <u/>
      <sz val="11"/>
      <color theme="1"/>
      <name val="Calibri"/>
      <family val="2"/>
    </font>
    <font>
      <b/>
      <sz val="11"/>
      <name val="Calibri"/>
      <family val="2"/>
    </font>
    <font>
      <b/>
      <sz val="11"/>
      <color rgb="FFC00000"/>
      <name val="Calibri"/>
      <family val="2"/>
    </font>
    <font>
      <b/>
      <u/>
      <sz val="14"/>
      <color theme="1"/>
      <name val="Calibri"/>
      <family val="2"/>
    </font>
    <font>
      <sz val="12"/>
      <color theme="1"/>
      <name val="Calibri"/>
      <family val="2"/>
    </font>
    <font>
      <b/>
      <sz val="12"/>
      <color theme="1"/>
      <name val="Calibri"/>
      <family val="2"/>
    </font>
    <font>
      <b/>
      <i/>
      <sz val="12"/>
      <color theme="1"/>
      <name val="Calibri"/>
      <family val="2"/>
    </font>
    <font>
      <i/>
      <sz val="12"/>
      <color theme="1"/>
      <name val="Calibri"/>
      <family val="2"/>
    </font>
    <font>
      <b/>
      <sz val="12"/>
      <color theme="0"/>
      <name val="Calibri"/>
      <family val="2"/>
    </font>
    <font>
      <sz val="10"/>
      <color theme="1"/>
      <name val="Symbol"/>
      <family val="1"/>
      <charset val="2"/>
    </font>
    <font>
      <u/>
      <sz val="12"/>
      <color theme="1"/>
      <name val="Calibri"/>
      <family val="2"/>
    </font>
    <font>
      <sz val="11"/>
      <color rgb="FFFF0000"/>
      <name val="Calibri"/>
      <family val="2"/>
    </font>
    <font>
      <b/>
      <sz val="16"/>
      <color theme="1"/>
      <name val="Calibri"/>
      <family val="2"/>
    </font>
    <font>
      <sz val="11"/>
      <color rgb="FF1F497D"/>
      <name val="Calibri"/>
      <family val="2"/>
    </font>
    <font>
      <b/>
      <u/>
      <sz val="12"/>
      <color theme="1"/>
      <name val="Calibri"/>
      <family val="2"/>
    </font>
    <font>
      <b/>
      <u/>
      <sz val="12"/>
      <name val="Calibri"/>
      <family val="2"/>
    </font>
    <font>
      <sz val="12"/>
      <name val="Calibri"/>
      <family val="2"/>
    </font>
    <font>
      <b/>
      <u/>
      <sz val="24"/>
      <color theme="1"/>
      <name val="Calibri"/>
      <family val="2"/>
    </font>
    <font>
      <sz val="14"/>
      <color theme="1"/>
      <name val="Calibri"/>
      <family val="2"/>
      <scheme val="minor"/>
    </font>
    <font>
      <b/>
      <u/>
      <sz val="24"/>
      <color theme="1"/>
      <name val="Calibri"/>
      <family val="2"/>
      <scheme val="minor"/>
    </font>
    <font>
      <b/>
      <u/>
      <sz val="12"/>
      <color theme="1"/>
      <name val="Calibri"/>
      <family val="2"/>
      <scheme val="minor"/>
    </font>
    <font>
      <b/>
      <sz val="14"/>
      <color theme="1"/>
      <name val="Calibri"/>
      <family val="2"/>
      <scheme val="minor"/>
    </font>
    <font>
      <i/>
      <sz val="12"/>
      <color theme="1"/>
      <name val="Calibri"/>
      <family val="2"/>
      <scheme val="minor"/>
    </font>
    <font>
      <u/>
      <sz val="11"/>
      <color theme="1"/>
      <name val="Calibri"/>
      <family val="2"/>
    </font>
    <font>
      <sz val="12"/>
      <color rgb="FFFF0000"/>
      <name val="Calibri"/>
      <family val="2"/>
    </font>
    <font>
      <sz val="12"/>
      <color theme="0"/>
      <name val="Calibri"/>
      <family val="2"/>
    </font>
    <font>
      <sz val="12"/>
      <color rgb="FF000000"/>
      <name val="Calibri"/>
      <family val="2"/>
    </font>
    <font>
      <sz val="11"/>
      <color theme="8"/>
      <name val="Calibri"/>
      <family val="2"/>
    </font>
    <font>
      <sz val="12"/>
      <color theme="8"/>
      <name val="Calibri"/>
      <family val="2"/>
    </font>
    <font>
      <b/>
      <sz val="12"/>
      <color theme="8"/>
      <name val="Calibri"/>
      <family val="2"/>
    </font>
    <font>
      <b/>
      <i/>
      <sz val="12"/>
      <color theme="8"/>
      <name val="Calibri"/>
      <family val="2"/>
    </font>
    <font>
      <i/>
      <sz val="12"/>
      <color theme="8"/>
      <name val="Calibri"/>
      <family val="2"/>
    </font>
    <font>
      <i/>
      <sz val="12"/>
      <color rgb="FFFF0000"/>
      <name val="Calibri"/>
      <family val="2"/>
    </font>
    <font>
      <u/>
      <sz val="11"/>
      <color theme="10"/>
      <name val="Calibri"/>
      <family val="2"/>
    </font>
    <font>
      <u/>
      <sz val="11"/>
      <color rgb="FF0070C0"/>
      <name val="Calibri"/>
      <family val="2"/>
    </font>
  </fonts>
  <fills count="18">
    <fill>
      <patternFill patternType="none"/>
    </fill>
    <fill>
      <patternFill patternType="gray125"/>
    </fill>
    <fill>
      <patternFill patternType="solid">
        <fgColor theme="0"/>
        <bgColor indexed="64"/>
      </patternFill>
    </fill>
    <fill>
      <patternFill patternType="solid">
        <fgColor theme="8"/>
        <bgColor theme="6"/>
      </patternFill>
    </fill>
    <fill>
      <patternFill patternType="solid">
        <fgColor theme="8" tint="0.79998168889431442"/>
        <bgColor theme="6"/>
      </patternFill>
    </fill>
    <fill>
      <patternFill patternType="solid">
        <fgColor theme="8" tint="0.79998168889431442"/>
        <bgColor indexed="64"/>
      </patternFill>
    </fill>
    <fill>
      <patternFill patternType="solid">
        <fgColor theme="9"/>
        <bgColor theme="6"/>
      </patternFill>
    </fill>
    <fill>
      <patternFill patternType="solid">
        <fgColor rgb="FFFFFFCC"/>
        <bgColor theme="0" tint="-0.14999847407452621"/>
      </patternFill>
    </fill>
    <fill>
      <patternFill patternType="solid">
        <fgColor rgb="FFFFFFCC"/>
        <bgColor indexed="64"/>
      </patternFill>
    </fill>
    <fill>
      <patternFill patternType="solid">
        <fgColor theme="8" tint="-0.499984740745262"/>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theme="7" tint="0.39997558519241921"/>
        <bgColor theme="6"/>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2"/>
        <bgColor indexed="64"/>
      </patternFill>
    </fill>
    <fill>
      <patternFill patternType="solid">
        <fgColor theme="0"/>
        <bgColor theme="0" tint="-0.14999847407452621"/>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theme="0"/>
      </left>
      <right style="thin">
        <color theme="0"/>
      </right>
      <top style="thin">
        <color theme="0"/>
      </top>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48" fillId="0" borderId="0" applyNumberFormat="0" applyFill="0" applyBorder="0" applyAlignment="0" applyProtection="0"/>
  </cellStyleXfs>
  <cellXfs count="174">
    <xf numFmtId="0" fontId="0" fillId="0" borderId="0" xfId="0"/>
    <xf numFmtId="2" fontId="14" fillId="7" borderId="7" xfId="1" applyNumberFormat="1" applyFont="1" applyFill="1" applyBorder="1" applyAlignment="1" applyProtection="1">
      <alignment horizontal="center" vertical="center"/>
    </xf>
    <xf numFmtId="2" fontId="14" fillId="8" borderId="8" xfId="1" applyNumberFormat="1" applyFont="1" applyFill="1" applyBorder="1" applyAlignment="1" applyProtection="1">
      <alignment horizontal="center" vertical="center"/>
    </xf>
    <xf numFmtId="2" fontId="14" fillId="7" borderId="8" xfId="1" applyNumberFormat="1" applyFont="1" applyFill="1" applyBorder="1" applyAlignment="1" applyProtection="1">
      <alignment horizontal="center" vertical="center"/>
    </xf>
    <xf numFmtId="2" fontId="14" fillId="8" borderId="9" xfId="1" applyNumberFormat="1" applyFont="1" applyFill="1" applyBorder="1" applyAlignment="1" applyProtection="1">
      <alignment horizontal="center" vertical="center"/>
    </xf>
    <xf numFmtId="0" fontId="0" fillId="2" borderId="0" xfId="0" applyFill="1" applyProtection="1">
      <protection locked="0"/>
    </xf>
    <xf numFmtId="0" fontId="0" fillId="2" borderId="0" xfId="0" applyFill="1" applyBorder="1" applyProtection="1">
      <protection locked="0"/>
    </xf>
    <xf numFmtId="0" fontId="18" fillId="2" borderId="0" xfId="0" applyFont="1" applyFill="1" applyProtection="1">
      <protection locked="0"/>
    </xf>
    <xf numFmtId="0" fontId="9" fillId="2" borderId="0" xfId="0" applyFont="1" applyFill="1" applyProtection="1">
      <protection locked="0"/>
    </xf>
    <xf numFmtId="0" fontId="9" fillId="2" borderId="0" xfId="0" applyFont="1" applyFill="1" applyBorder="1" applyProtection="1">
      <protection locked="0"/>
    </xf>
    <xf numFmtId="0" fontId="10" fillId="2" borderId="0" xfId="0" quotePrefix="1" applyFont="1" applyFill="1" applyBorder="1" applyAlignment="1" applyProtection="1">
      <alignment horizontal="left" indent="1"/>
      <protection locked="0"/>
    </xf>
    <xf numFmtId="6" fontId="9" fillId="2" borderId="0" xfId="0" applyNumberFormat="1" applyFont="1" applyFill="1" applyProtection="1">
      <protection locked="0"/>
    </xf>
    <xf numFmtId="9" fontId="9" fillId="2" borderId="0" xfId="0" applyNumberFormat="1" applyFont="1" applyFill="1" applyProtection="1">
      <protection locked="0"/>
    </xf>
    <xf numFmtId="9" fontId="13" fillId="2" borderId="0" xfId="0" applyNumberFormat="1" applyFont="1" applyFill="1" applyAlignment="1" applyProtection="1">
      <alignment horizontal="right"/>
      <protection locked="0"/>
    </xf>
    <xf numFmtId="0" fontId="9" fillId="2" borderId="0" xfId="0" applyFont="1" applyFill="1" applyBorder="1" applyAlignment="1" applyProtection="1">
      <alignment wrapText="1"/>
      <protection locked="0"/>
    </xf>
    <xf numFmtId="1" fontId="9" fillId="2" borderId="0" xfId="1" applyNumberFormat="1" applyFont="1" applyFill="1" applyBorder="1" applyAlignment="1" applyProtection="1">
      <alignment horizontal="center" vertical="center"/>
      <protection locked="0"/>
    </xf>
    <xf numFmtId="0" fontId="9" fillId="2" borderId="0" xfId="0" applyFont="1" applyFill="1" applyAlignment="1" applyProtection="1">
      <alignment wrapText="1"/>
      <protection locked="0"/>
    </xf>
    <xf numFmtId="167" fontId="0" fillId="10" borderId="12" xfId="1" applyNumberFormat="1" applyFont="1" applyFill="1" applyBorder="1" applyAlignment="1" applyProtection="1">
      <alignment horizontal="center" vertical="center"/>
      <protection locked="0"/>
    </xf>
    <xf numFmtId="167" fontId="0" fillId="0" borderId="0" xfId="1" applyNumberFormat="1" applyFont="1" applyBorder="1" applyAlignment="1" applyProtection="1">
      <alignment horizontal="center" vertical="center"/>
      <protection locked="0"/>
    </xf>
    <xf numFmtId="167" fontId="0" fillId="10" borderId="0" xfId="1" applyNumberFormat="1" applyFont="1" applyFill="1" applyBorder="1" applyAlignment="1" applyProtection="1">
      <alignment horizontal="center" vertical="center"/>
      <protection locked="0"/>
    </xf>
    <xf numFmtId="0" fontId="27" fillId="2" borderId="0" xfId="0" applyFont="1" applyFill="1" applyProtection="1">
      <protection locked="0"/>
    </xf>
    <xf numFmtId="0" fontId="29" fillId="2" borderId="0" xfId="0" applyFont="1" applyFill="1" applyProtection="1">
      <protection locked="0"/>
    </xf>
    <xf numFmtId="0" fontId="19" fillId="2" borderId="0" xfId="0" applyFont="1" applyFill="1" applyProtection="1">
      <protection locked="0"/>
    </xf>
    <xf numFmtId="0" fontId="33" fillId="2" borderId="0" xfId="0" applyFont="1" applyFill="1" applyProtection="1">
      <protection locked="0"/>
    </xf>
    <xf numFmtId="0" fontId="34" fillId="2" borderId="0" xfId="0" applyFont="1" applyFill="1" applyProtection="1">
      <protection locked="0"/>
    </xf>
    <xf numFmtId="0" fontId="32" fillId="2" borderId="0" xfId="0" applyFont="1" applyFill="1" applyProtection="1">
      <protection locked="0"/>
    </xf>
    <xf numFmtId="167" fontId="0" fillId="10" borderId="2" xfId="1" applyNumberFormat="1" applyFont="1" applyFill="1" applyBorder="1" applyAlignment="1" applyProtection="1">
      <alignment horizontal="center" vertical="center"/>
      <protection locked="0"/>
    </xf>
    <xf numFmtId="167" fontId="0" fillId="0" borderId="3" xfId="1" applyNumberFormat="1" applyFont="1" applyBorder="1" applyAlignment="1" applyProtection="1">
      <alignment horizontal="center" vertical="center"/>
      <protection locked="0"/>
    </xf>
    <xf numFmtId="167" fontId="0" fillId="10" borderId="3" xfId="1" applyNumberFormat="1" applyFont="1" applyFill="1" applyBorder="1" applyAlignment="1" applyProtection="1">
      <alignment horizontal="center" vertical="center"/>
      <protection locked="0"/>
    </xf>
    <xf numFmtId="167" fontId="0" fillId="0" borderId="14" xfId="1" applyNumberFormat="1" applyFont="1" applyBorder="1" applyAlignment="1" applyProtection="1">
      <alignment horizontal="center" vertical="center"/>
      <protection locked="0"/>
    </xf>
    <xf numFmtId="167" fontId="0" fillId="0" borderId="13" xfId="1" applyNumberFormat="1" applyFont="1" applyBorder="1" applyAlignment="1" applyProtection="1">
      <alignment horizontal="center" vertical="center"/>
      <protection locked="0"/>
    </xf>
    <xf numFmtId="0" fontId="35" fillId="2" borderId="0" xfId="0" applyFont="1" applyFill="1" applyProtection="1">
      <protection locked="0"/>
    </xf>
    <xf numFmtId="0" fontId="36" fillId="2" borderId="0" xfId="0" applyFont="1" applyFill="1" applyProtection="1">
      <protection locked="0"/>
    </xf>
    <xf numFmtId="0" fontId="37" fillId="2" borderId="0" xfId="0" applyFont="1" applyFill="1" applyProtection="1">
      <protection locked="0"/>
    </xf>
    <xf numFmtId="0" fontId="22" fillId="2" borderId="0" xfId="0" applyFont="1" applyFill="1" applyProtection="1">
      <protection locked="0"/>
    </xf>
    <xf numFmtId="0" fontId="0" fillId="11" borderId="16" xfId="0" applyFill="1" applyBorder="1" applyProtection="1">
      <protection locked="0"/>
    </xf>
    <xf numFmtId="0" fontId="0" fillId="11" borderId="11" xfId="0" applyFill="1" applyBorder="1" applyProtection="1">
      <protection locked="0"/>
    </xf>
    <xf numFmtId="0" fontId="32" fillId="0" borderId="0" xfId="0" applyFont="1"/>
    <xf numFmtId="0" fontId="19" fillId="0" borderId="0" xfId="0" applyFont="1"/>
    <xf numFmtId="0" fontId="22" fillId="0" borderId="0" xfId="0" applyFont="1"/>
    <xf numFmtId="0" fontId="29" fillId="0" borderId="0" xfId="0" applyFont="1"/>
    <xf numFmtId="0" fontId="41" fillId="0" borderId="0" xfId="0" applyFont="1" applyAlignment="1">
      <alignment vertical="center"/>
    </xf>
    <xf numFmtId="0" fontId="19" fillId="0" borderId="0" xfId="0" quotePrefix="1" applyFont="1"/>
    <xf numFmtId="0" fontId="19" fillId="2" borderId="0" xfId="0" applyFont="1" applyFill="1"/>
    <xf numFmtId="0" fontId="19" fillId="0" borderId="0" xfId="0" applyFont="1" applyFill="1"/>
    <xf numFmtId="167" fontId="42" fillId="10" borderId="4" xfId="1" applyNumberFormat="1" applyFont="1" applyFill="1" applyBorder="1" applyAlignment="1" applyProtection="1">
      <alignment horizontal="center" vertical="center"/>
      <protection locked="0"/>
    </xf>
    <xf numFmtId="167" fontId="42" fillId="10" borderId="12" xfId="1" applyNumberFormat="1" applyFont="1" applyFill="1" applyBorder="1" applyAlignment="1" applyProtection="1">
      <alignment horizontal="center" vertical="center"/>
      <protection locked="0"/>
    </xf>
    <xf numFmtId="167" fontId="42" fillId="0" borderId="5" xfId="1" applyNumberFormat="1" applyFont="1" applyBorder="1" applyAlignment="1" applyProtection="1">
      <alignment horizontal="center" vertical="center"/>
      <protection locked="0"/>
    </xf>
    <xf numFmtId="167" fontId="42" fillId="0" borderId="0" xfId="1" applyNumberFormat="1" applyFont="1" applyBorder="1" applyAlignment="1" applyProtection="1">
      <alignment horizontal="center" vertical="center"/>
      <protection locked="0"/>
    </xf>
    <xf numFmtId="167" fontId="42" fillId="10" borderId="5" xfId="1" applyNumberFormat="1" applyFont="1" applyFill="1" applyBorder="1" applyAlignment="1" applyProtection="1">
      <alignment horizontal="center" vertical="center"/>
      <protection locked="0"/>
    </xf>
    <xf numFmtId="167" fontId="42" fillId="10" borderId="0" xfId="1" applyNumberFormat="1" applyFont="1" applyFill="1" applyBorder="1" applyAlignment="1" applyProtection="1">
      <alignment horizontal="center" vertical="center"/>
      <protection locked="0"/>
    </xf>
    <xf numFmtId="167" fontId="42" fillId="0" borderId="6" xfId="1" applyNumberFormat="1" applyFont="1" applyBorder="1" applyAlignment="1" applyProtection="1">
      <alignment horizontal="center" vertical="center"/>
      <protection locked="0"/>
    </xf>
    <xf numFmtId="167" fontId="42" fillId="0" borderId="14" xfId="1" applyNumberFormat="1" applyFont="1" applyBorder="1" applyAlignment="1" applyProtection="1">
      <alignment horizontal="center" vertical="center"/>
      <protection locked="0"/>
    </xf>
    <xf numFmtId="0" fontId="43" fillId="0" borderId="0" xfId="0" applyFont="1" applyFill="1" applyAlignment="1">
      <alignment horizontal="center" vertical="center"/>
    </xf>
    <xf numFmtId="0" fontId="0" fillId="10" borderId="4" xfId="0" applyFont="1" applyFill="1" applyBorder="1" applyAlignment="1" applyProtection="1">
      <alignment horizontal="left" vertical="center" indent="1"/>
    </xf>
    <xf numFmtId="0" fontId="0" fillId="0" borderId="4" xfId="0" applyFont="1" applyFill="1" applyBorder="1" applyAlignment="1" applyProtection="1">
      <alignment horizontal="left" vertical="center" indent="1"/>
    </xf>
    <xf numFmtId="0" fontId="0" fillId="0" borderId="1" xfId="0" applyFont="1" applyFill="1" applyBorder="1" applyAlignment="1" applyProtection="1">
      <alignment horizontal="left" vertical="center" indent="1"/>
    </xf>
    <xf numFmtId="0" fontId="16" fillId="12" borderId="7"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6" fillId="12" borderId="8" xfId="0" applyFont="1" applyFill="1" applyBorder="1" applyAlignment="1" applyProtection="1">
      <alignment horizontal="center" vertical="center" wrapText="1"/>
    </xf>
    <xf numFmtId="9" fontId="16" fillId="4" borderId="4" xfId="0" applyNumberFormat="1" applyFont="1" applyFill="1" applyBorder="1" applyAlignment="1" applyProtection="1">
      <alignment horizontal="center" vertical="center" wrapText="1"/>
    </xf>
    <xf numFmtId="9" fontId="16" fillId="4" borderId="12" xfId="0" applyNumberFormat="1" applyFont="1" applyFill="1" applyBorder="1" applyAlignment="1" applyProtection="1">
      <alignment horizontal="center" vertical="center" wrapText="1"/>
    </xf>
    <xf numFmtId="0" fontId="16" fillId="12" borderId="9" xfId="0" applyFont="1" applyFill="1" applyBorder="1" applyAlignment="1" applyProtection="1">
      <alignment horizontal="center" vertical="center" wrapText="1"/>
    </xf>
    <xf numFmtId="0" fontId="23" fillId="9" borderId="15" xfId="0" applyFont="1" applyFill="1" applyBorder="1" applyAlignment="1" applyProtection="1">
      <alignment vertical="center" wrapText="1"/>
    </xf>
    <xf numFmtId="0" fontId="23" fillId="9" borderId="15" xfId="0" applyFont="1" applyFill="1" applyBorder="1" applyAlignment="1" applyProtection="1">
      <alignment horizontal="center" vertical="center" wrapText="1"/>
    </xf>
    <xf numFmtId="0" fontId="23" fillId="13" borderId="15" xfId="0" applyFont="1" applyFill="1" applyBorder="1" applyAlignment="1" applyProtection="1">
      <alignment horizontal="center" vertical="center" wrapText="1"/>
    </xf>
    <xf numFmtId="0" fontId="23" fillId="14" borderId="15" xfId="0" applyFont="1" applyFill="1" applyBorder="1" applyAlignment="1" applyProtection="1">
      <alignment horizontal="center" vertical="center" wrapText="1"/>
    </xf>
    <xf numFmtId="0" fontId="23" fillId="15" borderId="15" xfId="0" applyFont="1" applyFill="1" applyBorder="1" applyAlignment="1" applyProtection="1">
      <alignment horizontal="center" vertical="center" wrapText="1"/>
    </xf>
    <xf numFmtId="0" fontId="21" fillId="2" borderId="0" xfId="0" applyFont="1" applyFill="1" applyBorder="1" applyAlignment="1" applyProtection="1">
      <alignment vertical="center" wrapText="1"/>
    </xf>
    <xf numFmtId="9" fontId="21" fillId="2" borderId="0" xfId="0" applyNumberFormat="1" applyFont="1" applyFill="1" applyBorder="1" applyAlignment="1" applyProtection="1">
      <alignment horizontal="center" vertical="center" wrapText="1"/>
    </xf>
    <xf numFmtId="9" fontId="21" fillId="2" borderId="0" xfId="0" applyNumberFormat="1" applyFont="1" applyFill="1" applyAlignment="1" applyProtection="1">
      <alignment horizontal="center" vertical="top" wrapText="1"/>
    </xf>
    <xf numFmtId="0" fontId="0" fillId="2" borderId="0" xfId="0" applyFill="1" applyAlignment="1" applyProtection="1">
      <alignment vertical="top" wrapText="1"/>
      <protection locked="0"/>
    </xf>
    <xf numFmtId="0" fontId="4" fillId="2" borderId="0" xfId="0" applyFont="1" applyFill="1" applyAlignment="1" applyProtection="1">
      <alignment horizontal="center" vertical="top" wrapText="1"/>
      <protection locked="0"/>
    </xf>
    <xf numFmtId="0" fontId="22" fillId="2" borderId="0" xfId="0" applyFont="1" applyFill="1" applyAlignment="1" applyProtection="1">
      <alignment vertical="top"/>
      <protection locked="0"/>
    </xf>
    <xf numFmtId="0" fontId="30" fillId="2" borderId="0" xfId="0" applyFont="1" applyFill="1" applyBorder="1" applyAlignment="1" applyProtection="1">
      <alignment vertical="top" wrapText="1"/>
      <protection locked="0"/>
    </xf>
    <xf numFmtId="0" fontId="31" fillId="0" borderId="0" xfId="0" applyFont="1" applyAlignment="1" applyProtection="1">
      <alignment horizontal="left" indent="3"/>
      <protection locked="0"/>
    </xf>
    <xf numFmtId="0" fontId="28" fillId="0" borderId="0" xfId="0" applyFont="1" applyProtection="1">
      <protection locked="0"/>
    </xf>
    <xf numFmtId="0" fontId="0" fillId="2" borderId="0" xfId="0" applyFill="1" applyAlignment="1" applyProtection="1">
      <alignment vertical="top"/>
      <protection locked="0"/>
    </xf>
    <xf numFmtId="0" fontId="19" fillId="2" borderId="0" xfId="0" applyFont="1" applyFill="1" applyAlignment="1" applyProtection="1">
      <alignment vertical="top"/>
      <protection locked="0"/>
    </xf>
    <xf numFmtId="0" fontId="15" fillId="2" borderId="0" xfId="0" applyFont="1" applyFill="1" applyAlignment="1" applyProtection="1">
      <alignment vertical="top" wrapText="1"/>
      <protection locked="0"/>
    </xf>
    <xf numFmtId="0" fontId="19" fillId="2" borderId="0" xfId="0" applyFont="1" applyFill="1" applyAlignment="1" applyProtection="1">
      <alignment vertical="top" wrapText="1"/>
      <protection locked="0"/>
    </xf>
    <xf numFmtId="0" fontId="25" fillId="2" borderId="0" xfId="0" applyFont="1" applyFill="1" applyAlignment="1" applyProtection="1">
      <alignment vertical="top" wrapText="1"/>
      <protection locked="0"/>
    </xf>
    <xf numFmtId="0" fontId="44" fillId="0" borderId="1" xfId="0" applyFont="1" applyFill="1" applyBorder="1" applyAlignment="1" applyProtection="1">
      <alignment vertical="center" wrapText="1"/>
      <protection locked="0"/>
    </xf>
    <xf numFmtId="0" fontId="43" fillId="2" borderId="1" xfId="0" applyFont="1" applyFill="1" applyBorder="1" applyAlignment="1" applyProtection="1">
      <alignment vertical="center" wrapText="1"/>
      <protection locked="0"/>
    </xf>
    <xf numFmtId="165" fontId="45" fillId="0" borderId="1" xfId="0" applyNumberFormat="1" applyFont="1" applyFill="1" applyBorder="1" applyAlignment="1" applyProtection="1">
      <alignment horizontal="center" vertical="center" wrapText="1"/>
      <protection locked="0"/>
    </xf>
    <xf numFmtId="0" fontId="43" fillId="0" borderId="1" xfId="0" applyFont="1" applyFill="1" applyBorder="1" applyAlignment="1" applyProtection="1">
      <alignment horizontal="center" vertical="center" wrapText="1"/>
      <protection locked="0"/>
    </xf>
    <xf numFmtId="0" fontId="43" fillId="0" borderId="10" xfId="0" applyFont="1" applyFill="1" applyBorder="1" applyAlignment="1" applyProtection="1">
      <alignment horizontal="center" vertical="center" wrapText="1"/>
      <protection locked="0"/>
    </xf>
    <xf numFmtId="0" fontId="19" fillId="2" borderId="5" xfId="0" applyFont="1" applyFill="1" applyBorder="1" applyAlignment="1" applyProtection="1">
      <alignment vertical="center" wrapText="1"/>
      <protection locked="0"/>
    </xf>
    <xf numFmtId="0" fontId="46" fillId="0" borderId="1" xfId="0" applyFont="1" applyFill="1" applyBorder="1" applyAlignment="1" applyProtection="1">
      <alignment vertical="center" wrapText="1"/>
      <protection locked="0"/>
    </xf>
    <xf numFmtId="0" fontId="46" fillId="2" borderId="1" xfId="0" applyFont="1" applyFill="1" applyBorder="1" applyAlignment="1" applyProtection="1">
      <alignment vertical="center" wrapText="1"/>
      <protection locked="0"/>
    </xf>
    <xf numFmtId="165" fontId="21"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vertical="center" wrapText="1"/>
      <protection locked="0"/>
    </xf>
    <xf numFmtId="9" fontId="21"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vertical="center" wrapText="1"/>
      <protection locked="0"/>
    </xf>
    <xf numFmtId="0" fontId="20" fillId="2" borderId="0" xfId="0" applyFont="1" applyFill="1" applyBorder="1" applyAlignment="1" applyProtection="1">
      <alignment horizontal="center" vertical="top" textRotation="90" wrapText="1"/>
      <protection locked="0"/>
    </xf>
    <xf numFmtId="0" fontId="21" fillId="2" borderId="0" xfId="0" applyFont="1" applyFill="1" applyBorder="1" applyAlignment="1" applyProtection="1">
      <alignment vertical="center" wrapText="1"/>
      <protection locked="0"/>
    </xf>
    <xf numFmtId="9" fontId="21" fillId="2" borderId="0" xfId="0" applyNumberFormat="1"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0" fillId="2" borderId="0" xfId="0" applyFill="1" applyBorder="1" applyAlignment="1" applyProtection="1">
      <alignment vertical="top" wrapText="1"/>
      <protection locked="0"/>
    </xf>
    <xf numFmtId="0" fontId="19" fillId="2" borderId="0" xfId="0" applyFont="1" applyFill="1" applyBorder="1" applyAlignment="1" applyProtection="1">
      <alignment vertical="top" wrapText="1"/>
      <protection locked="0"/>
    </xf>
    <xf numFmtId="9" fontId="45" fillId="0" borderId="1" xfId="0" applyNumberFormat="1" applyFont="1" applyFill="1" applyBorder="1" applyAlignment="1" applyProtection="1">
      <alignment horizontal="center" vertical="center" wrapText="1"/>
      <protection locked="0"/>
    </xf>
    <xf numFmtId="9" fontId="21" fillId="0" borderId="1" xfId="0" applyNumberFormat="1" applyFont="1" applyFill="1" applyBorder="1" applyAlignment="1" applyProtection="1">
      <alignment horizontal="center" vertical="top" wrapText="1"/>
      <protection locked="0"/>
    </xf>
    <xf numFmtId="0" fontId="19" fillId="0" borderId="1" xfId="0" applyFont="1" applyFill="1" applyBorder="1" applyAlignment="1" applyProtection="1">
      <alignment horizontal="center" vertical="top" wrapText="1"/>
      <protection locked="0"/>
    </xf>
    <xf numFmtId="9" fontId="22" fillId="0" borderId="1" xfId="0" applyNumberFormat="1" applyFont="1" applyFill="1" applyBorder="1" applyAlignment="1" applyProtection="1">
      <alignment horizontal="center" vertical="top" wrapText="1"/>
      <protection locked="0"/>
    </xf>
    <xf numFmtId="0" fontId="21" fillId="2" borderId="0" xfId="0" applyFont="1" applyFill="1" applyAlignment="1" applyProtection="1">
      <alignment vertical="top" wrapText="1"/>
      <protection locked="0"/>
    </xf>
    <xf numFmtId="0" fontId="0" fillId="0" borderId="0" xfId="0" applyProtection="1">
      <protection locked="0"/>
    </xf>
    <xf numFmtId="0" fontId="32" fillId="0" borderId="0" xfId="0" applyFont="1" applyProtection="1">
      <protection locked="0"/>
    </xf>
    <xf numFmtId="0" fontId="38" fillId="0" borderId="0" xfId="0" applyFont="1" applyProtection="1">
      <protection locked="0"/>
    </xf>
    <xf numFmtId="0" fontId="19" fillId="0" borderId="0" xfId="0" applyFont="1" applyProtection="1">
      <protection locked="0"/>
    </xf>
    <xf numFmtId="0" fontId="39" fillId="0" borderId="0" xfId="0" applyFont="1" applyProtection="1">
      <protection locked="0"/>
    </xf>
    <xf numFmtId="0" fontId="20" fillId="0" borderId="0" xfId="0" applyFont="1" applyProtection="1">
      <protection locked="0"/>
    </xf>
    <xf numFmtId="0" fontId="26" fillId="0" borderId="0" xfId="0" applyFont="1" applyProtection="1">
      <protection locked="0"/>
    </xf>
    <xf numFmtId="0" fontId="15" fillId="0" borderId="0" xfId="0" applyFont="1" applyAlignment="1" applyProtection="1">
      <alignment vertical="center"/>
      <protection locked="0"/>
    </xf>
    <xf numFmtId="0" fontId="24" fillId="0" borderId="0" xfId="0" applyFont="1" applyAlignment="1" applyProtection="1">
      <alignment horizontal="left" vertical="center" indent="4"/>
      <protection locked="0"/>
    </xf>
    <xf numFmtId="0" fontId="15" fillId="0" borderId="0" xfId="0" applyFont="1" applyProtection="1">
      <protection locked="0"/>
    </xf>
    <xf numFmtId="0" fontId="19" fillId="0" borderId="0" xfId="0" applyFont="1" applyProtection="1"/>
    <xf numFmtId="0" fontId="40" fillId="0" borderId="0" xfId="0" applyFont="1" applyProtection="1"/>
    <xf numFmtId="0" fontId="31" fillId="0" borderId="0" xfId="0" applyFont="1" applyAlignment="1" applyProtection="1">
      <alignment vertical="center" wrapText="1"/>
    </xf>
    <xf numFmtId="0" fontId="3" fillId="2" borderId="0" xfId="0" applyFont="1" applyFill="1" applyProtection="1">
      <protection locked="0"/>
    </xf>
    <xf numFmtId="0" fontId="17" fillId="11" borderId="10" xfId="0" quotePrefix="1" applyFont="1" applyFill="1" applyBorder="1" applyAlignment="1" applyProtection="1">
      <alignment horizontal="left" indent="1"/>
      <protection locked="0"/>
    </xf>
    <xf numFmtId="0" fontId="2" fillId="11" borderId="16" xfId="0" applyFont="1" applyFill="1" applyBorder="1" applyProtection="1">
      <protection locked="0"/>
    </xf>
    <xf numFmtId="0" fontId="2" fillId="11" borderId="11" xfId="0" applyFont="1" applyFill="1" applyBorder="1" applyProtection="1">
      <protection locked="0"/>
    </xf>
    <xf numFmtId="0" fontId="2" fillId="2" borderId="0" xfId="0" applyFont="1" applyFill="1" applyBorder="1" applyAlignment="1" applyProtection="1">
      <alignment horizontal="center" vertical="center" wrapText="1"/>
      <protection locked="0"/>
    </xf>
    <xf numFmtId="3" fontId="0" fillId="2" borderId="0" xfId="0" applyNumberFormat="1" applyFill="1" applyBorder="1" applyProtection="1">
      <protection locked="0"/>
    </xf>
    <xf numFmtId="164" fontId="0" fillId="2" borderId="0" xfId="0" applyNumberFormat="1" applyFill="1" applyBorder="1" applyProtection="1">
      <protection locked="0"/>
    </xf>
    <xf numFmtId="164" fontId="0" fillId="2" borderId="0" xfId="0" applyNumberFormat="1" applyFill="1" applyProtection="1">
      <protection locked="0"/>
    </xf>
    <xf numFmtId="3" fontId="0" fillId="17" borderId="0" xfId="1" applyNumberFormat="1" applyFont="1" applyFill="1" applyBorder="1" applyAlignment="1" applyProtection="1">
      <alignment horizontal="center" vertical="center"/>
      <protection locked="0"/>
    </xf>
    <xf numFmtId="3" fontId="0" fillId="2" borderId="0" xfId="0" applyNumberFormat="1" applyFill="1" applyProtection="1">
      <protection locked="0"/>
    </xf>
    <xf numFmtId="6" fontId="0" fillId="2" borderId="0" xfId="0" applyNumberFormat="1" applyFill="1" applyProtection="1">
      <protection locked="0"/>
    </xf>
    <xf numFmtId="0" fontId="15" fillId="2" borderId="0" xfId="0" applyFont="1" applyFill="1" applyProtection="1">
      <protection locked="0"/>
    </xf>
    <xf numFmtId="0" fontId="0" fillId="2" borderId="0" xfId="0" applyFont="1" applyFill="1" applyProtection="1">
      <protection locked="0"/>
    </xf>
    <xf numFmtId="166" fontId="42" fillId="10" borderId="8" xfId="2" applyNumberFormat="1" applyFont="1" applyFill="1" applyBorder="1" applyProtection="1">
      <protection locked="0"/>
    </xf>
    <xf numFmtId="166" fontId="42" fillId="0" borderId="8" xfId="2" applyNumberFormat="1" applyFont="1" applyBorder="1" applyProtection="1">
      <protection locked="0"/>
    </xf>
    <xf numFmtId="166" fontId="42" fillId="0" borderId="9" xfId="2" applyNumberFormat="1" applyFont="1" applyBorder="1" applyProtection="1">
      <protection locked="0"/>
    </xf>
    <xf numFmtId="0" fontId="17" fillId="2" borderId="0" xfId="0" quotePrefix="1" applyFont="1" applyFill="1" applyBorder="1" applyAlignment="1" applyProtection="1">
      <alignment horizontal="left" indent="1"/>
      <protection locked="0"/>
    </xf>
    <xf numFmtId="0" fontId="2" fillId="2" borderId="0" xfId="0" applyFont="1" applyFill="1" applyBorder="1" applyProtection="1">
      <protection locked="0"/>
    </xf>
    <xf numFmtId="0" fontId="2" fillId="2" borderId="0" xfId="0" quotePrefix="1" applyFont="1" applyFill="1" applyBorder="1" applyAlignment="1" applyProtection="1">
      <alignment horizontal="left" indent="1"/>
      <protection locked="0"/>
    </xf>
    <xf numFmtId="0" fontId="8" fillId="2" borderId="0" xfId="0" applyFont="1" applyFill="1" applyProtection="1">
      <protection locked="0"/>
    </xf>
    <xf numFmtId="0" fontId="5" fillId="3" borderId="1" xfId="0" applyFont="1" applyFill="1" applyBorder="1" applyAlignment="1" applyProtection="1">
      <alignment horizontal="center" vertical="center"/>
      <protection locked="0"/>
    </xf>
    <xf numFmtId="0" fontId="2" fillId="0" borderId="7" xfId="0" applyNumberFormat="1" applyFont="1" applyBorder="1" applyAlignment="1" applyProtection="1">
      <alignment horizontal="center" vertical="center"/>
      <protection locked="0"/>
    </xf>
    <xf numFmtId="0" fontId="2" fillId="0" borderId="3" xfId="0" applyNumberFormat="1" applyFont="1" applyBorder="1" applyAlignment="1" applyProtection="1">
      <alignment horizontal="center" vertical="center" wrapText="1"/>
      <protection locked="0"/>
    </xf>
    <xf numFmtId="0" fontId="2" fillId="0" borderId="8" xfId="0" applyNumberFormat="1" applyFont="1" applyBorder="1" applyAlignment="1" applyProtection="1">
      <alignment horizontal="center" vertical="center" wrapText="1"/>
      <protection locked="0"/>
    </xf>
    <xf numFmtId="0" fontId="2" fillId="0" borderId="5" xfId="0" applyNumberFormat="1" applyFont="1" applyBorder="1" applyAlignment="1" applyProtection="1">
      <alignment horizontal="center" vertical="center" wrapText="1"/>
      <protection locked="0"/>
    </xf>
    <xf numFmtId="9" fontId="0" fillId="10" borderId="12" xfId="0" applyNumberFormat="1" applyFont="1" applyFill="1" applyBorder="1" applyAlignment="1" applyProtection="1">
      <alignment horizontal="left" vertical="center" indent="1"/>
      <protection locked="0"/>
    </xf>
    <xf numFmtId="2" fontId="0" fillId="10" borderId="7" xfId="1" applyNumberFormat="1" applyFont="1" applyFill="1" applyBorder="1" applyAlignment="1" applyProtection="1">
      <alignment horizontal="center" vertical="center"/>
      <protection locked="0"/>
    </xf>
    <xf numFmtId="3" fontId="0" fillId="10" borderId="12" xfId="1" applyNumberFormat="1" applyFont="1" applyFill="1" applyBorder="1" applyAlignment="1" applyProtection="1">
      <alignment horizontal="center" vertical="center"/>
      <protection locked="0"/>
    </xf>
    <xf numFmtId="9" fontId="0" fillId="17" borderId="0" xfId="0" applyNumberFormat="1" applyFont="1" applyFill="1" applyBorder="1" applyAlignment="1" applyProtection="1">
      <alignment horizontal="left" vertical="center" indent="1"/>
      <protection locked="0"/>
    </xf>
    <xf numFmtId="2" fontId="0" fillId="17" borderId="8" xfId="1" applyNumberFormat="1" applyFont="1" applyFill="1" applyBorder="1" applyAlignment="1" applyProtection="1">
      <alignment horizontal="center" vertical="center"/>
      <protection locked="0"/>
    </xf>
    <xf numFmtId="9" fontId="0" fillId="10" borderId="0" xfId="0" applyNumberFormat="1" applyFont="1" applyFill="1" applyBorder="1" applyAlignment="1" applyProtection="1">
      <alignment horizontal="left" vertical="center" indent="1"/>
      <protection locked="0"/>
    </xf>
    <xf numFmtId="2" fontId="0" fillId="10" borderId="8" xfId="1" applyNumberFormat="1" applyFont="1" applyFill="1" applyBorder="1" applyAlignment="1" applyProtection="1">
      <alignment horizontal="center" vertical="center"/>
      <protection locked="0"/>
    </xf>
    <xf numFmtId="3" fontId="0" fillId="10" borderId="0" xfId="1" applyNumberFormat="1" applyFont="1" applyFill="1" applyBorder="1" applyAlignment="1" applyProtection="1">
      <alignment horizontal="center" vertical="center"/>
      <protection locked="0"/>
    </xf>
    <xf numFmtId="3" fontId="0" fillId="0" borderId="0" xfId="1" applyNumberFormat="1" applyFont="1" applyBorder="1" applyAlignment="1" applyProtection="1">
      <alignment horizontal="center" vertical="center"/>
      <protection locked="0"/>
    </xf>
    <xf numFmtId="3" fontId="0" fillId="2" borderId="0" xfId="1" applyNumberFormat="1" applyFont="1" applyFill="1" applyBorder="1" applyAlignment="1" applyProtection="1">
      <alignment horizontal="center" vertical="center"/>
      <protection locked="0"/>
    </xf>
    <xf numFmtId="0" fontId="4" fillId="5" borderId="9" xfId="0" applyFont="1" applyFill="1" applyBorder="1" applyAlignment="1" applyProtection="1">
      <alignment horizontal="left" vertical="center" indent="1"/>
      <protection locked="0"/>
    </xf>
    <xf numFmtId="0" fontId="6" fillId="5" borderId="9" xfId="0" applyFont="1" applyFill="1" applyBorder="1" applyAlignment="1" applyProtection="1">
      <alignment horizontal="center" vertical="center" wrapText="1"/>
      <protection locked="0"/>
    </xf>
    <xf numFmtId="0" fontId="7" fillId="5" borderId="9" xfId="0" applyFont="1" applyFill="1" applyBorder="1" applyAlignment="1" applyProtection="1">
      <alignment horizontal="center" vertical="center" wrapText="1"/>
      <protection locked="0"/>
    </xf>
    <xf numFmtId="0" fontId="46" fillId="0" borderId="0" xfId="0" applyFont="1" applyFill="1" applyProtection="1">
      <protection locked="0"/>
    </xf>
    <xf numFmtId="0" fontId="47" fillId="0" borderId="0" xfId="0" applyFont="1" applyFill="1" applyProtection="1">
      <protection locked="0"/>
    </xf>
    <xf numFmtId="0" fontId="22" fillId="0" borderId="0" xfId="0" applyFont="1" applyFill="1" applyProtection="1">
      <protection locked="0"/>
    </xf>
    <xf numFmtId="0" fontId="4" fillId="0" borderId="0" xfId="0" applyFont="1" applyFill="1" applyProtection="1">
      <protection locked="0"/>
    </xf>
    <xf numFmtId="0" fontId="32" fillId="2" borderId="0" xfId="0" applyFont="1" applyFill="1" applyAlignment="1" applyProtection="1">
      <alignment vertical="top"/>
      <protection locked="0"/>
    </xf>
    <xf numFmtId="0" fontId="0" fillId="0" borderId="0" xfId="0" applyAlignment="1">
      <alignment vertical="center"/>
    </xf>
    <xf numFmtId="0" fontId="49" fillId="0" borderId="0" xfId="5" applyFont="1" applyProtection="1">
      <protection locked="0"/>
    </xf>
    <xf numFmtId="0" fontId="48" fillId="0" borderId="0" xfId="5" applyProtection="1">
      <protection locked="0"/>
    </xf>
    <xf numFmtId="0" fontId="20" fillId="16" borderId="1" xfId="0" applyFont="1" applyFill="1" applyBorder="1" applyAlignment="1" applyProtection="1">
      <alignment horizontal="center" vertical="center" textRotation="90" wrapText="1"/>
    </xf>
    <xf numFmtId="0" fontId="11" fillId="6" borderId="4"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11" fillId="6" borderId="6"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wrapText="1"/>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cellXfs>
  <cellStyles count="6">
    <cellStyle name="Comma" xfId="1" builtinId="3"/>
    <cellStyle name="Currency" xfId="2" builtinId="4"/>
    <cellStyle name="Currency 2" xfId="4" xr:uid="{00000000-0005-0000-0000-000002000000}"/>
    <cellStyle name="Hyperlink" xfId="5" builtinId="8"/>
    <cellStyle name="Normal" xfId="0" builtinId="0"/>
    <cellStyle name="Normal 2" xfId="3" xr:uid="{00000000-0005-0000-0000-000005000000}"/>
  </cellStyles>
  <dxfs count="14">
    <dxf>
      <font>
        <b val="0"/>
        <i val="0"/>
        <strike val="0"/>
        <condense val="0"/>
        <extend val="0"/>
        <outline val="0"/>
        <shadow val="0"/>
        <u val="none"/>
        <vertAlign val="baseline"/>
        <sz val="11"/>
        <color theme="1"/>
        <name val="Calibri"/>
        <scheme val="none"/>
      </font>
      <numFmt numFmtId="3"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none"/>
      </font>
      <alignment horizontal="left" vertical="center" textRotation="0" wrapText="0" indent="1" justifyLastLine="0" shrinkToFit="0" readingOrder="0"/>
      <border diagonalUp="0" diagonalDown="0">
        <left/>
        <right style="thin">
          <color indexed="64"/>
        </right>
        <top/>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8"/>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none"/>
      </font>
      <alignment horizontal="general" vertical="center" textRotation="0" wrapText="1" indent="0" justifyLastLine="0" shrinkToFit="0" readingOrder="0"/>
      <protection locked="1" hidden="0"/>
    </dxf>
    <dxf>
      <font>
        <strike val="0"/>
        <outline val="0"/>
        <shadow val="0"/>
        <u val="none"/>
        <vertAlign val="baseline"/>
        <sz val="12"/>
        <color auto="1"/>
        <name val="Calibri"/>
        <scheme val="none"/>
      </font>
      <alignment horizontal="general" vertical="center" textRotation="0" wrapText="1" indent="0" justifyLastLine="0" shrinkToFit="0" readingOrder="0"/>
      <protection locked="1" hidden="0"/>
    </dxf>
    <dxf>
      <font>
        <strike val="0"/>
        <outline val="0"/>
        <shadow val="0"/>
        <u/>
        <vertAlign val="baseline"/>
        <sz val="12"/>
        <color theme="10"/>
        <name val="Calibri"/>
        <scheme val="none"/>
      </font>
      <alignment horizontal="general" vertical="center" textRotation="0" wrapText="0" indent="0" justifyLastLine="0" shrinkToFit="0" readingOrder="0"/>
      <protection locked="0" hidden="0"/>
    </dxf>
    <dxf>
      <font>
        <strike val="0"/>
        <outline val="0"/>
        <shadow val="0"/>
        <vertAlign val="baseline"/>
        <sz val="12"/>
        <name val="Calibri"/>
        <scheme val="none"/>
      </font>
      <alignment horizontal="general" vertical="center" textRotation="0" indent="0" justifyLastLine="0" shrinkToFit="0" readingOrder="0"/>
      <protection locked="0" hidden="0"/>
    </dxf>
    <dxf>
      <font>
        <strike val="0"/>
        <outline val="0"/>
        <shadow val="0"/>
        <vertAlign val="baseline"/>
        <sz val="12"/>
        <name val="Calibri"/>
        <scheme val="none"/>
      </font>
      <protection locked="1" hidden="0"/>
    </dxf>
  </dxfs>
  <tableStyles count="0" defaultTableStyle="TableStyleMedium2" defaultPivotStyle="PivotStyleLight16"/>
  <colors>
    <mruColors>
      <color rgb="FFFFFFCC"/>
      <color rgb="FF003399"/>
      <color rgb="FF70AD4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ubbleChart>
        <c:varyColors val="0"/>
        <c:ser>
          <c:idx val="0"/>
          <c:order val="0"/>
          <c:tx>
            <c:strRef>
              <c:f>'Review the results'!$U$20</c:f>
              <c:strCache>
                <c:ptCount val="1"/>
                <c:pt idx="0">
                  <c:v>Program 1</c:v>
                </c:pt>
              </c:strCache>
            </c:strRef>
          </c:tx>
          <c:spPr>
            <a:solidFill>
              <a:schemeClr val="accent1">
                <a:alpha val="75000"/>
              </a:schemeClr>
            </a:solidFill>
            <a:ln w="25400">
              <a:noFill/>
            </a:ln>
            <a:effectLst/>
          </c:spPr>
          <c:invertIfNegative val="0"/>
          <c:xVal>
            <c:numRef>
              <c:f>'Review the results'!$V$20</c:f>
              <c:numCache>
                <c:formatCode>0.00</c:formatCode>
                <c:ptCount val="1"/>
                <c:pt idx="0">
                  <c:v>2.3200000000000003</c:v>
                </c:pt>
              </c:numCache>
            </c:numRef>
          </c:xVal>
          <c:yVal>
            <c:numRef>
              <c:f>'Review the results'!$W$20</c:f>
              <c:numCache>
                <c:formatCode>0.00</c:formatCode>
                <c:ptCount val="1"/>
                <c:pt idx="0">
                  <c:v>1.8000000000000003</c:v>
                </c:pt>
              </c:numCache>
            </c:numRef>
          </c:yVal>
          <c:bubbleSize>
            <c:numRef>
              <c:f>'Review the results'!$X$20</c:f>
              <c:numCache>
                <c:formatCode>#,##0</c:formatCode>
                <c:ptCount val="1"/>
                <c:pt idx="0">
                  <c:v>475000</c:v>
                </c:pt>
              </c:numCache>
            </c:numRef>
          </c:bubbleSize>
          <c:bubble3D val="0"/>
          <c:extLst>
            <c:ext xmlns:c16="http://schemas.microsoft.com/office/drawing/2014/chart" uri="{C3380CC4-5D6E-409C-BE32-E72D297353CC}">
              <c16:uniqueId val="{00000014-F03B-430A-BBD7-5FBD59634B17}"/>
            </c:ext>
          </c:extLst>
        </c:ser>
        <c:ser>
          <c:idx val="1"/>
          <c:order val="1"/>
          <c:tx>
            <c:strRef>
              <c:f>'Review the results'!$U$21</c:f>
              <c:strCache>
                <c:ptCount val="1"/>
                <c:pt idx="0">
                  <c:v>Program 2</c:v>
                </c:pt>
              </c:strCache>
            </c:strRef>
          </c:tx>
          <c:spPr>
            <a:solidFill>
              <a:schemeClr val="accent2">
                <a:alpha val="75000"/>
              </a:schemeClr>
            </a:solidFill>
            <a:ln w="25400">
              <a:noFill/>
            </a:ln>
            <a:effectLst/>
          </c:spPr>
          <c:invertIfNegative val="0"/>
          <c:xVal>
            <c:numRef>
              <c:f>'Review the results'!$V$21</c:f>
              <c:numCache>
                <c:formatCode>0.00</c:formatCode>
                <c:ptCount val="1"/>
                <c:pt idx="0">
                  <c:v>1.5</c:v>
                </c:pt>
              </c:numCache>
            </c:numRef>
          </c:xVal>
          <c:yVal>
            <c:numRef>
              <c:f>'Review the results'!$W$21</c:f>
              <c:numCache>
                <c:formatCode>0.00</c:formatCode>
                <c:ptCount val="1"/>
                <c:pt idx="0">
                  <c:v>2</c:v>
                </c:pt>
              </c:numCache>
            </c:numRef>
          </c:yVal>
          <c:bubbleSize>
            <c:numRef>
              <c:f>'Review the results'!$X$21</c:f>
              <c:numCache>
                <c:formatCode>#,##0</c:formatCode>
                <c:ptCount val="1"/>
                <c:pt idx="0">
                  <c:v>150000</c:v>
                </c:pt>
              </c:numCache>
            </c:numRef>
          </c:bubbleSize>
          <c:bubble3D val="0"/>
          <c:extLst>
            <c:ext xmlns:c16="http://schemas.microsoft.com/office/drawing/2014/chart" uri="{C3380CC4-5D6E-409C-BE32-E72D297353CC}">
              <c16:uniqueId val="{00000015-F03B-430A-BBD7-5FBD59634B17}"/>
            </c:ext>
          </c:extLst>
        </c:ser>
        <c:ser>
          <c:idx val="2"/>
          <c:order val="2"/>
          <c:tx>
            <c:strRef>
              <c:f>'Review the results'!$U$22</c:f>
              <c:strCache>
                <c:ptCount val="1"/>
                <c:pt idx="0">
                  <c:v>Program 3</c:v>
                </c:pt>
              </c:strCache>
            </c:strRef>
          </c:tx>
          <c:spPr>
            <a:solidFill>
              <a:schemeClr val="accent3">
                <a:alpha val="75000"/>
              </a:schemeClr>
            </a:solidFill>
            <a:ln w="25400">
              <a:noFill/>
            </a:ln>
            <a:effectLst/>
          </c:spPr>
          <c:invertIfNegative val="0"/>
          <c:xVal>
            <c:numRef>
              <c:f>'Review the results'!$V$22</c:f>
              <c:numCache>
                <c:formatCode>0.00</c:formatCode>
                <c:ptCount val="1"/>
                <c:pt idx="0">
                  <c:v>2.0100000000000002</c:v>
                </c:pt>
              </c:numCache>
            </c:numRef>
          </c:xVal>
          <c:yVal>
            <c:numRef>
              <c:f>'Review the results'!$W$22</c:f>
              <c:numCache>
                <c:formatCode>0.00</c:formatCode>
                <c:ptCount val="1"/>
                <c:pt idx="0">
                  <c:v>2.6000000000000005</c:v>
                </c:pt>
              </c:numCache>
            </c:numRef>
          </c:yVal>
          <c:bubbleSize>
            <c:numRef>
              <c:f>'Review the results'!$X$22</c:f>
              <c:numCache>
                <c:formatCode>#,##0</c:formatCode>
                <c:ptCount val="1"/>
                <c:pt idx="0">
                  <c:v>100000</c:v>
                </c:pt>
              </c:numCache>
            </c:numRef>
          </c:bubbleSize>
          <c:bubble3D val="0"/>
          <c:extLst>
            <c:ext xmlns:c16="http://schemas.microsoft.com/office/drawing/2014/chart" uri="{C3380CC4-5D6E-409C-BE32-E72D297353CC}">
              <c16:uniqueId val="{00000016-F03B-430A-BBD7-5FBD59634B17}"/>
            </c:ext>
          </c:extLst>
        </c:ser>
        <c:ser>
          <c:idx val="3"/>
          <c:order val="3"/>
          <c:tx>
            <c:strRef>
              <c:f>'Review the results'!$U$23</c:f>
              <c:strCache>
                <c:ptCount val="1"/>
                <c:pt idx="0">
                  <c:v>Program 4</c:v>
                </c:pt>
              </c:strCache>
            </c:strRef>
          </c:tx>
          <c:spPr>
            <a:solidFill>
              <a:schemeClr val="accent4">
                <a:alpha val="75000"/>
              </a:schemeClr>
            </a:solidFill>
            <a:ln w="25400">
              <a:noFill/>
            </a:ln>
            <a:effectLst/>
          </c:spPr>
          <c:invertIfNegative val="0"/>
          <c:xVal>
            <c:numRef>
              <c:f>'Review the results'!$V$23</c:f>
              <c:numCache>
                <c:formatCode>0.00</c:formatCode>
                <c:ptCount val="1"/>
                <c:pt idx="0">
                  <c:v>0</c:v>
                </c:pt>
              </c:numCache>
            </c:numRef>
          </c:xVal>
          <c:yVal>
            <c:numRef>
              <c:f>'Review the results'!$W$23</c:f>
              <c:numCache>
                <c:formatCode>0.00</c:formatCode>
                <c:ptCount val="1"/>
                <c:pt idx="0">
                  <c:v>0</c:v>
                </c:pt>
              </c:numCache>
            </c:numRef>
          </c:yVal>
          <c:bubbleSize>
            <c:numRef>
              <c:f>'Review the results'!$X$23</c:f>
              <c:numCache>
                <c:formatCode>#,##0</c:formatCode>
                <c:ptCount val="1"/>
                <c:pt idx="0">
                  <c:v>0</c:v>
                </c:pt>
              </c:numCache>
            </c:numRef>
          </c:bubbleSize>
          <c:bubble3D val="0"/>
          <c:extLst>
            <c:ext xmlns:c16="http://schemas.microsoft.com/office/drawing/2014/chart" uri="{C3380CC4-5D6E-409C-BE32-E72D297353CC}">
              <c16:uniqueId val="{00000017-F03B-430A-BBD7-5FBD59634B17}"/>
            </c:ext>
          </c:extLst>
        </c:ser>
        <c:ser>
          <c:idx val="4"/>
          <c:order val="4"/>
          <c:tx>
            <c:strRef>
              <c:f>'Review the results'!$U$24</c:f>
              <c:strCache>
                <c:ptCount val="1"/>
                <c:pt idx="0">
                  <c:v>Program 5</c:v>
                </c:pt>
              </c:strCache>
            </c:strRef>
          </c:tx>
          <c:spPr>
            <a:solidFill>
              <a:schemeClr val="accent5">
                <a:alpha val="75000"/>
              </a:schemeClr>
            </a:solidFill>
            <a:ln w="25400">
              <a:noFill/>
            </a:ln>
            <a:effectLst/>
          </c:spPr>
          <c:invertIfNegative val="0"/>
          <c:xVal>
            <c:numRef>
              <c:f>'Review the results'!$V$24</c:f>
              <c:numCache>
                <c:formatCode>0.00</c:formatCode>
                <c:ptCount val="1"/>
                <c:pt idx="0">
                  <c:v>0</c:v>
                </c:pt>
              </c:numCache>
            </c:numRef>
          </c:xVal>
          <c:yVal>
            <c:numRef>
              <c:f>'Review the results'!$W$24</c:f>
              <c:numCache>
                <c:formatCode>0.00</c:formatCode>
                <c:ptCount val="1"/>
                <c:pt idx="0">
                  <c:v>0</c:v>
                </c:pt>
              </c:numCache>
            </c:numRef>
          </c:yVal>
          <c:bubbleSize>
            <c:numRef>
              <c:f>'Review the results'!$X$24</c:f>
              <c:numCache>
                <c:formatCode>#,##0</c:formatCode>
                <c:ptCount val="1"/>
                <c:pt idx="0">
                  <c:v>0</c:v>
                </c:pt>
              </c:numCache>
            </c:numRef>
          </c:bubbleSize>
          <c:bubble3D val="0"/>
          <c:extLst>
            <c:ext xmlns:c16="http://schemas.microsoft.com/office/drawing/2014/chart" uri="{C3380CC4-5D6E-409C-BE32-E72D297353CC}">
              <c16:uniqueId val="{00000018-F03B-430A-BBD7-5FBD59634B17}"/>
            </c:ext>
          </c:extLst>
        </c:ser>
        <c:ser>
          <c:idx val="5"/>
          <c:order val="5"/>
          <c:tx>
            <c:strRef>
              <c:f>'Review the results'!$U$25</c:f>
              <c:strCache>
                <c:ptCount val="1"/>
                <c:pt idx="0">
                  <c:v>Program 6</c:v>
                </c:pt>
              </c:strCache>
            </c:strRef>
          </c:tx>
          <c:spPr>
            <a:solidFill>
              <a:schemeClr val="accent6">
                <a:alpha val="75000"/>
              </a:schemeClr>
            </a:solidFill>
            <a:ln w="25400">
              <a:noFill/>
            </a:ln>
            <a:effectLst/>
          </c:spPr>
          <c:invertIfNegative val="0"/>
          <c:xVal>
            <c:numRef>
              <c:f>'Review the results'!$V$25</c:f>
              <c:numCache>
                <c:formatCode>0.00</c:formatCode>
                <c:ptCount val="1"/>
                <c:pt idx="0">
                  <c:v>0</c:v>
                </c:pt>
              </c:numCache>
            </c:numRef>
          </c:xVal>
          <c:yVal>
            <c:numRef>
              <c:f>'Review the results'!$W$25</c:f>
              <c:numCache>
                <c:formatCode>0.00</c:formatCode>
                <c:ptCount val="1"/>
                <c:pt idx="0">
                  <c:v>0</c:v>
                </c:pt>
              </c:numCache>
            </c:numRef>
          </c:yVal>
          <c:bubbleSize>
            <c:numRef>
              <c:f>'Review the results'!$X$25</c:f>
              <c:numCache>
                <c:formatCode>#,##0</c:formatCode>
                <c:ptCount val="1"/>
                <c:pt idx="0">
                  <c:v>0</c:v>
                </c:pt>
              </c:numCache>
            </c:numRef>
          </c:bubbleSize>
          <c:bubble3D val="0"/>
          <c:extLst>
            <c:ext xmlns:c16="http://schemas.microsoft.com/office/drawing/2014/chart" uri="{C3380CC4-5D6E-409C-BE32-E72D297353CC}">
              <c16:uniqueId val="{00000019-F03B-430A-BBD7-5FBD59634B17}"/>
            </c:ext>
          </c:extLst>
        </c:ser>
        <c:ser>
          <c:idx val="6"/>
          <c:order val="6"/>
          <c:tx>
            <c:strRef>
              <c:f>'Review the results'!$U$26</c:f>
              <c:strCache>
                <c:ptCount val="1"/>
                <c:pt idx="0">
                  <c:v>Program 7</c:v>
                </c:pt>
              </c:strCache>
            </c:strRef>
          </c:tx>
          <c:spPr>
            <a:solidFill>
              <a:schemeClr val="accent1">
                <a:lumMod val="60000"/>
                <a:alpha val="75000"/>
              </a:schemeClr>
            </a:solidFill>
            <a:ln w="25400">
              <a:noFill/>
            </a:ln>
            <a:effectLst/>
          </c:spPr>
          <c:invertIfNegative val="0"/>
          <c:xVal>
            <c:numRef>
              <c:f>'Review the results'!$V$26</c:f>
              <c:numCache>
                <c:formatCode>0.00</c:formatCode>
                <c:ptCount val="1"/>
                <c:pt idx="0">
                  <c:v>0</c:v>
                </c:pt>
              </c:numCache>
            </c:numRef>
          </c:xVal>
          <c:yVal>
            <c:numRef>
              <c:f>'Review the results'!$W$26</c:f>
              <c:numCache>
                <c:formatCode>0.00</c:formatCode>
                <c:ptCount val="1"/>
                <c:pt idx="0">
                  <c:v>0</c:v>
                </c:pt>
              </c:numCache>
            </c:numRef>
          </c:yVal>
          <c:bubbleSize>
            <c:numRef>
              <c:f>'Review the results'!$X$26</c:f>
              <c:numCache>
                <c:formatCode>#,##0</c:formatCode>
                <c:ptCount val="1"/>
                <c:pt idx="0">
                  <c:v>0</c:v>
                </c:pt>
              </c:numCache>
            </c:numRef>
          </c:bubbleSize>
          <c:bubble3D val="0"/>
          <c:extLst>
            <c:ext xmlns:c16="http://schemas.microsoft.com/office/drawing/2014/chart" uri="{C3380CC4-5D6E-409C-BE32-E72D297353CC}">
              <c16:uniqueId val="{0000001A-F03B-430A-BBD7-5FBD59634B17}"/>
            </c:ext>
          </c:extLst>
        </c:ser>
        <c:ser>
          <c:idx val="7"/>
          <c:order val="7"/>
          <c:tx>
            <c:strRef>
              <c:f>'Review the results'!$U$27</c:f>
              <c:strCache>
                <c:ptCount val="1"/>
                <c:pt idx="0">
                  <c:v>Program 8</c:v>
                </c:pt>
              </c:strCache>
            </c:strRef>
          </c:tx>
          <c:spPr>
            <a:solidFill>
              <a:schemeClr val="accent2">
                <a:lumMod val="60000"/>
                <a:alpha val="75000"/>
              </a:schemeClr>
            </a:solidFill>
            <a:ln w="25400">
              <a:noFill/>
            </a:ln>
            <a:effectLst/>
          </c:spPr>
          <c:invertIfNegative val="0"/>
          <c:xVal>
            <c:numRef>
              <c:f>'Review the results'!$V$27</c:f>
              <c:numCache>
                <c:formatCode>0.00</c:formatCode>
                <c:ptCount val="1"/>
                <c:pt idx="0">
                  <c:v>0</c:v>
                </c:pt>
              </c:numCache>
            </c:numRef>
          </c:xVal>
          <c:yVal>
            <c:numRef>
              <c:f>'Review the results'!$W$27</c:f>
              <c:numCache>
                <c:formatCode>0.00</c:formatCode>
                <c:ptCount val="1"/>
                <c:pt idx="0">
                  <c:v>0</c:v>
                </c:pt>
              </c:numCache>
            </c:numRef>
          </c:yVal>
          <c:bubbleSize>
            <c:numRef>
              <c:f>'Review the results'!$X$27</c:f>
              <c:numCache>
                <c:formatCode>#,##0</c:formatCode>
                <c:ptCount val="1"/>
                <c:pt idx="0">
                  <c:v>0</c:v>
                </c:pt>
              </c:numCache>
            </c:numRef>
          </c:bubbleSize>
          <c:bubble3D val="0"/>
          <c:extLst>
            <c:ext xmlns:c16="http://schemas.microsoft.com/office/drawing/2014/chart" uri="{C3380CC4-5D6E-409C-BE32-E72D297353CC}">
              <c16:uniqueId val="{0000001B-F03B-430A-BBD7-5FBD59634B17}"/>
            </c:ext>
          </c:extLst>
        </c:ser>
        <c:ser>
          <c:idx val="8"/>
          <c:order val="8"/>
          <c:tx>
            <c:strRef>
              <c:f>'Review the results'!$U$28</c:f>
              <c:strCache>
                <c:ptCount val="1"/>
                <c:pt idx="0">
                  <c:v>Program 9</c:v>
                </c:pt>
              </c:strCache>
            </c:strRef>
          </c:tx>
          <c:spPr>
            <a:solidFill>
              <a:schemeClr val="accent3">
                <a:lumMod val="60000"/>
                <a:alpha val="75000"/>
              </a:schemeClr>
            </a:solidFill>
            <a:ln w="25400">
              <a:noFill/>
            </a:ln>
            <a:effectLst/>
          </c:spPr>
          <c:invertIfNegative val="0"/>
          <c:xVal>
            <c:numRef>
              <c:f>'Review the results'!$V$28</c:f>
              <c:numCache>
                <c:formatCode>0.00</c:formatCode>
                <c:ptCount val="1"/>
                <c:pt idx="0">
                  <c:v>0</c:v>
                </c:pt>
              </c:numCache>
            </c:numRef>
          </c:xVal>
          <c:yVal>
            <c:numRef>
              <c:f>'Review the results'!$W$28</c:f>
              <c:numCache>
                <c:formatCode>0.00</c:formatCode>
                <c:ptCount val="1"/>
                <c:pt idx="0">
                  <c:v>0</c:v>
                </c:pt>
              </c:numCache>
            </c:numRef>
          </c:yVal>
          <c:bubbleSize>
            <c:numRef>
              <c:f>'Review the results'!$X$28</c:f>
              <c:numCache>
                <c:formatCode>#,##0</c:formatCode>
                <c:ptCount val="1"/>
                <c:pt idx="0">
                  <c:v>0</c:v>
                </c:pt>
              </c:numCache>
            </c:numRef>
          </c:bubbleSize>
          <c:bubble3D val="0"/>
          <c:extLst>
            <c:ext xmlns:c16="http://schemas.microsoft.com/office/drawing/2014/chart" uri="{C3380CC4-5D6E-409C-BE32-E72D297353CC}">
              <c16:uniqueId val="{0000001C-F03B-430A-BBD7-5FBD59634B17}"/>
            </c:ext>
          </c:extLst>
        </c:ser>
        <c:ser>
          <c:idx val="9"/>
          <c:order val="9"/>
          <c:tx>
            <c:strRef>
              <c:f>'Review the results'!$U$29</c:f>
              <c:strCache>
                <c:ptCount val="1"/>
                <c:pt idx="0">
                  <c:v>Program 10</c:v>
                </c:pt>
              </c:strCache>
            </c:strRef>
          </c:tx>
          <c:spPr>
            <a:solidFill>
              <a:schemeClr val="accent4">
                <a:lumMod val="60000"/>
                <a:alpha val="75000"/>
              </a:schemeClr>
            </a:solidFill>
            <a:ln w="25400">
              <a:noFill/>
            </a:ln>
            <a:effectLst/>
          </c:spPr>
          <c:invertIfNegative val="0"/>
          <c:xVal>
            <c:numRef>
              <c:f>'Review the results'!$V$29</c:f>
              <c:numCache>
                <c:formatCode>0.00</c:formatCode>
                <c:ptCount val="1"/>
                <c:pt idx="0">
                  <c:v>0</c:v>
                </c:pt>
              </c:numCache>
            </c:numRef>
          </c:xVal>
          <c:yVal>
            <c:numRef>
              <c:f>'Review the results'!$W$29</c:f>
              <c:numCache>
                <c:formatCode>0.00</c:formatCode>
                <c:ptCount val="1"/>
                <c:pt idx="0">
                  <c:v>0</c:v>
                </c:pt>
              </c:numCache>
            </c:numRef>
          </c:yVal>
          <c:bubbleSize>
            <c:numRef>
              <c:f>'Review the results'!$X$29</c:f>
              <c:numCache>
                <c:formatCode>#,##0</c:formatCode>
                <c:ptCount val="1"/>
                <c:pt idx="0">
                  <c:v>0</c:v>
                </c:pt>
              </c:numCache>
            </c:numRef>
          </c:bubbleSize>
          <c:bubble3D val="0"/>
          <c:extLst>
            <c:ext xmlns:c16="http://schemas.microsoft.com/office/drawing/2014/chart" uri="{C3380CC4-5D6E-409C-BE32-E72D297353CC}">
              <c16:uniqueId val="{0000001D-F03B-430A-BBD7-5FBD59634B17}"/>
            </c:ext>
          </c:extLst>
        </c:ser>
        <c:ser>
          <c:idx val="10"/>
          <c:order val="10"/>
          <c:tx>
            <c:strRef>
              <c:f>'Review the results'!$U$30</c:f>
              <c:strCache>
                <c:ptCount val="1"/>
                <c:pt idx="0">
                  <c:v>Program 11</c:v>
                </c:pt>
              </c:strCache>
            </c:strRef>
          </c:tx>
          <c:spPr>
            <a:solidFill>
              <a:schemeClr val="accent5">
                <a:lumMod val="60000"/>
                <a:alpha val="75000"/>
              </a:schemeClr>
            </a:solidFill>
            <a:ln w="25400">
              <a:noFill/>
            </a:ln>
            <a:effectLst/>
          </c:spPr>
          <c:invertIfNegative val="0"/>
          <c:xVal>
            <c:numRef>
              <c:f>'Review the results'!$V$30</c:f>
              <c:numCache>
                <c:formatCode>0.00</c:formatCode>
                <c:ptCount val="1"/>
                <c:pt idx="0">
                  <c:v>0</c:v>
                </c:pt>
              </c:numCache>
            </c:numRef>
          </c:xVal>
          <c:yVal>
            <c:numRef>
              <c:f>'Review the results'!$W$30</c:f>
              <c:numCache>
                <c:formatCode>0.00</c:formatCode>
                <c:ptCount val="1"/>
                <c:pt idx="0">
                  <c:v>0</c:v>
                </c:pt>
              </c:numCache>
            </c:numRef>
          </c:yVal>
          <c:bubbleSize>
            <c:numRef>
              <c:f>'Review the results'!$X$30</c:f>
              <c:numCache>
                <c:formatCode>#,##0</c:formatCode>
                <c:ptCount val="1"/>
                <c:pt idx="0">
                  <c:v>0</c:v>
                </c:pt>
              </c:numCache>
            </c:numRef>
          </c:bubbleSize>
          <c:bubble3D val="0"/>
          <c:extLst>
            <c:ext xmlns:c16="http://schemas.microsoft.com/office/drawing/2014/chart" uri="{C3380CC4-5D6E-409C-BE32-E72D297353CC}">
              <c16:uniqueId val="{0000001E-F03B-430A-BBD7-5FBD59634B17}"/>
            </c:ext>
          </c:extLst>
        </c:ser>
        <c:ser>
          <c:idx val="11"/>
          <c:order val="11"/>
          <c:tx>
            <c:strRef>
              <c:f>'Review the results'!$U$31</c:f>
              <c:strCache>
                <c:ptCount val="1"/>
                <c:pt idx="0">
                  <c:v>Program 12</c:v>
                </c:pt>
              </c:strCache>
            </c:strRef>
          </c:tx>
          <c:spPr>
            <a:solidFill>
              <a:schemeClr val="accent6">
                <a:lumMod val="60000"/>
                <a:alpha val="75000"/>
              </a:schemeClr>
            </a:solidFill>
            <a:ln w="25400">
              <a:noFill/>
            </a:ln>
            <a:effectLst/>
          </c:spPr>
          <c:invertIfNegative val="0"/>
          <c:xVal>
            <c:numRef>
              <c:f>'Review the results'!$V$31</c:f>
              <c:numCache>
                <c:formatCode>0.00</c:formatCode>
                <c:ptCount val="1"/>
                <c:pt idx="0">
                  <c:v>0</c:v>
                </c:pt>
              </c:numCache>
            </c:numRef>
          </c:xVal>
          <c:yVal>
            <c:numRef>
              <c:f>'Review the results'!$W$31</c:f>
              <c:numCache>
                <c:formatCode>0.00</c:formatCode>
                <c:ptCount val="1"/>
                <c:pt idx="0">
                  <c:v>0</c:v>
                </c:pt>
              </c:numCache>
            </c:numRef>
          </c:yVal>
          <c:bubbleSize>
            <c:numRef>
              <c:f>'Review the results'!$X$31</c:f>
              <c:numCache>
                <c:formatCode>#,##0</c:formatCode>
                <c:ptCount val="1"/>
                <c:pt idx="0">
                  <c:v>0</c:v>
                </c:pt>
              </c:numCache>
            </c:numRef>
          </c:bubbleSize>
          <c:bubble3D val="0"/>
          <c:extLst>
            <c:ext xmlns:c16="http://schemas.microsoft.com/office/drawing/2014/chart" uri="{C3380CC4-5D6E-409C-BE32-E72D297353CC}">
              <c16:uniqueId val="{0000001F-F03B-430A-BBD7-5FBD59634B17}"/>
            </c:ext>
          </c:extLst>
        </c:ser>
        <c:ser>
          <c:idx val="12"/>
          <c:order val="12"/>
          <c:tx>
            <c:strRef>
              <c:f>'Review the results'!$U$32</c:f>
              <c:strCache>
                <c:ptCount val="1"/>
                <c:pt idx="0">
                  <c:v>Program 13</c:v>
                </c:pt>
              </c:strCache>
            </c:strRef>
          </c:tx>
          <c:spPr>
            <a:solidFill>
              <a:schemeClr val="accent1">
                <a:lumMod val="80000"/>
                <a:lumOff val="20000"/>
                <a:alpha val="75000"/>
              </a:schemeClr>
            </a:solidFill>
            <a:ln w="25400">
              <a:noFill/>
            </a:ln>
            <a:effectLst/>
          </c:spPr>
          <c:invertIfNegative val="0"/>
          <c:xVal>
            <c:numRef>
              <c:f>'Review the results'!$V$32</c:f>
              <c:numCache>
                <c:formatCode>0.00</c:formatCode>
                <c:ptCount val="1"/>
                <c:pt idx="0">
                  <c:v>0</c:v>
                </c:pt>
              </c:numCache>
            </c:numRef>
          </c:xVal>
          <c:yVal>
            <c:numRef>
              <c:f>'Review the results'!$W$32</c:f>
              <c:numCache>
                <c:formatCode>0.00</c:formatCode>
                <c:ptCount val="1"/>
                <c:pt idx="0">
                  <c:v>0</c:v>
                </c:pt>
              </c:numCache>
            </c:numRef>
          </c:yVal>
          <c:bubbleSize>
            <c:numRef>
              <c:f>'Review the results'!$X$32</c:f>
              <c:numCache>
                <c:formatCode>#,##0</c:formatCode>
                <c:ptCount val="1"/>
                <c:pt idx="0">
                  <c:v>0</c:v>
                </c:pt>
              </c:numCache>
            </c:numRef>
          </c:bubbleSize>
          <c:bubble3D val="0"/>
          <c:extLst>
            <c:ext xmlns:c16="http://schemas.microsoft.com/office/drawing/2014/chart" uri="{C3380CC4-5D6E-409C-BE32-E72D297353CC}">
              <c16:uniqueId val="{00000020-F03B-430A-BBD7-5FBD59634B17}"/>
            </c:ext>
          </c:extLst>
        </c:ser>
        <c:ser>
          <c:idx val="13"/>
          <c:order val="13"/>
          <c:tx>
            <c:strRef>
              <c:f>'Review the results'!$U$33</c:f>
              <c:strCache>
                <c:ptCount val="1"/>
                <c:pt idx="0">
                  <c:v>Program 14</c:v>
                </c:pt>
              </c:strCache>
            </c:strRef>
          </c:tx>
          <c:spPr>
            <a:solidFill>
              <a:schemeClr val="accent2">
                <a:lumMod val="80000"/>
                <a:lumOff val="20000"/>
                <a:alpha val="75000"/>
              </a:schemeClr>
            </a:solidFill>
            <a:ln w="25400">
              <a:noFill/>
            </a:ln>
            <a:effectLst/>
          </c:spPr>
          <c:invertIfNegative val="0"/>
          <c:xVal>
            <c:numRef>
              <c:f>'Review the results'!$V$33</c:f>
              <c:numCache>
                <c:formatCode>0.00</c:formatCode>
                <c:ptCount val="1"/>
                <c:pt idx="0">
                  <c:v>0</c:v>
                </c:pt>
              </c:numCache>
            </c:numRef>
          </c:xVal>
          <c:yVal>
            <c:numRef>
              <c:f>'Review the results'!$W$33</c:f>
              <c:numCache>
                <c:formatCode>0.00</c:formatCode>
                <c:ptCount val="1"/>
                <c:pt idx="0">
                  <c:v>0</c:v>
                </c:pt>
              </c:numCache>
            </c:numRef>
          </c:yVal>
          <c:bubbleSize>
            <c:numRef>
              <c:f>'Review the results'!$X$33</c:f>
              <c:numCache>
                <c:formatCode>#,##0</c:formatCode>
                <c:ptCount val="1"/>
                <c:pt idx="0">
                  <c:v>0</c:v>
                </c:pt>
              </c:numCache>
            </c:numRef>
          </c:bubbleSize>
          <c:bubble3D val="0"/>
          <c:extLst>
            <c:ext xmlns:c16="http://schemas.microsoft.com/office/drawing/2014/chart" uri="{C3380CC4-5D6E-409C-BE32-E72D297353CC}">
              <c16:uniqueId val="{00000021-F03B-430A-BBD7-5FBD59634B17}"/>
            </c:ext>
          </c:extLst>
        </c:ser>
        <c:ser>
          <c:idx val="14"/>
          <c:order val="14"/>
          <c:tx>
            <c:strRef>
              <c:f>'Review the results'!$U$34</c:f>
              <c:strCache>
                <c:ptCount val="1"/>
                <c:pt idx="0">
                  <c:v>Segmentation (DO NOT EDIT)</c:v>
                </c:pt>
              </c:strCache>
            </c:strRef>
          </c:tx>
          <c:spPr>
            <a:solidFill>
              <a:schemeClr val="accent3">
                <a:lumMod val="80000"/>
                <a:lumOff val="20000"/>
                <a:alpha val="75000"/>
              </a:schemeClr>
            </a:solidFill>
            <a:ln w="25400">
              <a:noFill/>
            </a:ln>
            <a:effectLst/>
          </c:spPr>
          <c:invertIfNegative val="0"/>
          <c:errBars>
            <c:errDir val="x"/>
            <c:errBarType val="both"/>
            <c:errValType val="percentage"/>
            <c:noEndCap val="0"/>
            <c:val val="100"/>
            <c:spPr>
              <a:noFill/>
              <a:ln w="9525" cap="flat" cmpd="sng" algn="ctr">
                <a:solidFill>
                  <a:schemeClr val="tx1">
                    <a:lumMod val="65000"/>
                    <a:lumOff val="35000"/>
                  </a:schemeClr>
                </a:solidFill>
                <a:round/>
              </a:ln>
              <a:effectLst/>
            </c:spPr>
          </c:errBars>
          <c:errBars>
            <c:errDir val="y"/>
            <c:errBarType val="both"/>
            <c:errValType val="percentage"/>
            <c:noEndCap val="0"/>
            <c:val val="100"/>
            <c:spPr>
              <a:noFill/>
              <a:ln w="9525" cap="flat" cmpd="sng" algn="ctr">
                <a:solidFill>
                  <a:schemeClr val="tx1">
                    <a:lumMod val="65000"/>
                    <a:lumOff val="35000"/>
                  </a:schemeClr>
                </a:solidFill>
                <a:round/>
              </a:ln>
              <a:effectLst/>
            </c:spPr>
          </c:errBars>
          <c:xVal>
            <c:numRef>
              <c:f>'Review the results'!$V$34</c:f>
              <c:numCache>
                <c:formatCode>0.00</c:formatCode>
                <c:ptCount val="1"/>
                <c:pt idx="0">
                  <c:v>2</c:v>
                </c:pt>
              </c:numCache>
            </c:numRef>
          </c:xVal>
          <c:yVal>
            <c:numRef>
              <c:f>'Review the results'!$W$34</c:f>
              <c:numCache>
                <c:formatCode>0.00</c:formatCode>
                <c:ptCount val="1"/>
                <c:pt idx="0">
                  <c:v>2</c:v>
                </c:pt>
              </c:numCache>
            </c:numRef>
          </c:yVal>
          <c:bubbleSize>
            <c:numRef>
              <c:f>'Review the results'!$X$34</c:f>
              <c:numCache>
                <c:formatCode>#,##0</c:formatCode>
                <c:ptCount val="1"/>
                <c:pt idx="0">
                  <c:v>1</c:v>
                </c:pt>
              </c:numCache>
            </c:numRef>
          </c:bubbleSize>
          <c:bubble3D val="0"/>
          <c:extLst>
            <c:ext xmlns:c16="http://schemas.microsoft.com/office/drawing/2014/chart" uri="{C3380CC4-5D6E-409C-BE32-E72D297353CC}">
              <c16:uniqueId val="{00000030-F03B-430A-BBD7-5FBD59634B17}"/>
            </c:ext>
          </c:extLst>
        </c:ser>
        <c:dLbls>
          <c:showLegendKey val="0"/>
          <c:showVal val="0"/>
          <c:showCatName val="0"/>
          <c:showSerName val="0"/>
          <c:showPercent val="0"/>
          <c:showBubbleSize val="0"/>
        </c:dLbls>
        <c:bubbleScale val="100"/>
        <c:showNegBubbles val="0"/>
        <c:axId val="1092784559"/>
        <c:axId val="1092775823"/>
      </c:bubbleChart>
      <c:valAx>
        <c:axId val="1092784559"/>
        <c:scaling>
          <c:orientation val="minMax"/>
          <c:max val="3"/>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aseline="0"/>
                  <a:t>Alignment with goals for impact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92775823"/>
        <c:crosses val="autoZero"/>
        <c:crossBetween val="midCat"/>
        <c:majorUnit val="0.2"/>
      </c:valAx>
      <c:valAx>
        <c:axId val="1092775823"/>
        <c:scaling>
          <c:orientation val="minMax"/>
          <c:max val="3"/>
          <c:min val="1"/>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baseline="0"/>
                  <a:t>Financial Sustainability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92784559"/>
        <c:crosses val="autoZero"/>
        <c:crossBetween val="midCat"/>
      </c:valAx>
      <c:spPr>
        <a:noFill/>
        <a:ln>
          <a:noFill/>
        </a:ln>
        <a:effectLst/>
      </c:spPr>
    </c:plotArea>
    <c:legend>
      <c:legendPos val="b"/>
      <c:legendEntry>
        <c:idx val="14"/>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1764893</xdr:colOff>
      <xdr:row>0</xdr:row>
      <xdr:rowOff>0</xdr:rowOff>
    </xdr:from>
    <xdr:to>
      <xdr:col>5</xdr:col>
      <xdr:colOff>208085</xdr:colOff>
      <xdr:row>3</xdr:row>
      <xdr:rowOff>5799</xdr:rowOff>
    </xdr:to>
    <xdr:pic>
      <xdr:nvPicPr>
        <xdr:cNvPr id="2" name="Picture 1" descr="Image result for the bridgespan group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70293" y="0"/>
          <a:ext cx="1624542" cy="920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22840</xdr:colOff>
      <xdr:row>1</xdr:row>
      <xdr:rowOff>147766</xdr:rowOff>
    </xdr:from>
    <xdr:to>
      <xdr:col>8</xdr:col>
      <xdr:colOff>113013</xdr:colOff>
      <xdr:row>4</xdr:row>
      <xdr:rowOff>104151</xdr:rowOff>
    </xdr:to>
    <xdr:pic>
      <xdr:nvPicPr>
        <xdr:cNvPr id="2" name="Picture 1" descr="Image result for the bridgespan group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9965" y="338266"/>
          <a:ext cx="1309373" cy="746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251355</xdr:colOff>
      <xdr:row>0</xdr:row>
      <xdr:rowOff>0</xdr:rowOff>
    </xdr:from>
    <xdr:to>
      <xdr:col>9</xdr:col>
      <xdr:colOff>9451</xdr:colOff>
      <xdr:row>5</xdr:row>
      <xdr:rowOff>67967</xdr:rowOff>
    </xdr:to>
    <xdr:pic>
      <xdr:nvPicPr>
        <xdr:cNvPr id="2" name="Picture 1" descr="Image result for the bridgespan group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19480" y="0"/>
          <a:ext cx="2298096" cy="1311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199159</xdr:colOff>
      <xdr:row>0</xdr:row>
      <xdr:rowOff>0</xdr:rowOff>
    </xdr:from>
    <xdr:to>
      <xdr:col>16</xdr:col>
      <xdr:colOff>249717</xdr:colOff>
      <xdr:row>3</xdr:row>
      <xdr:rowOff>205652</xdr:rowOff>
    </xdr:to>
    <xdr:pic>
      <xdr:nvPicPr>
        <xdr:cNvPr id="3" name="Picture 2" descr="Image result for the bridgespan group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1204" y="0"/>
          <a:ext cx="1814848" cy="1039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47625</xdr:colOff>
      <xdr:row>14</xdr:row>
      <xdr:rowOff>166688</xdr:rowOff>
    </xdr:from>
    <xdr:to>
      <xdr:col>18</xdr:col>
      <xdr:colOff>381000</xdr:colOff>
      <xdr:row>31</xdr:row>
      <xdr:rowOff>157163</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5561469" y="3238501"/>
          <a:ext cx="940594" cy="399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105833</xdr:colOff>
      <xdr:row>0</xdr:row>
      <xdr:rowOff>0</xdr:rowOff>
    </xdr:from>
    <xdr:to>
      <xdr:col>23</xdr:col>
      <xdr:colOff>1058333</xdr:colOff>
      <xdr:row>5</xdr:row>
      <xdr:rowOff>56023</xdr:rowOff>
    </xdr:to>
    <xdr:pic>
      <xdr:nvPicPr>
        <xdr:cNvPr id="8" name="Picture 7" descr="Image result for the bridgespan group logo">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54047" y="0"/>
          <a:ext cx="2298096" cy="1311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159283</xdr:colOff>
      <xdr:row>12</xdr:row>
      <xdr:rowOff>203162</xdr:rowOff>
    </xdr:from>
    <xdr:to>
      <xdr:col>24</xdr:col>
      <xdr:colOff>49262</xdr:colOff>
      <xdr:row>35</xdr:row>
      <xdr:rowOff>13194</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1842479" y="3108890"/>
          <a:ext cx="6979473" cy="5006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571499</xdr:colOff>
      <xdr:row>17</xdr:row>
      <xdr:rowOff>9524</xdr:rowOff>
    </xdr:from>
    <xdr:to>
      <xdr:col>18</xdr:col>
      <xdr:colOff>35718</xdr:colOff>
      <xdr:row>38</xdr:row>
      <xdr:rowOff>35718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15:D19" totalsRowShown="0" headerRowDxfId="13" dataDxfId="12">
  <autoFilter ref="B15:D19" xr:uid="{00000000-0009-0000-0100-000003000000}"/>
  <tableColumns count="3">
    <tableColumn id="1" xr3:uid="{00000000-0010-0000-0000-000001000000}" name="Section" dataDxfId="11"/>
    <tableColumn id="2" xr3:uid="{00000000-0010-0000-0000-000002000000}" name="Purpose" dataDxfId="10"/>
    <tableColumn id="3" xr3:uid="{00000000-0010-0000-0000-000003000000}" name="Notes"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C18:D32" totalsRowShown="0">
  <autoFilter ref="C18:D32" xr:uid="{00000000-0009-0000-0100-000005000000}"/>
  <tableColumns count="2">
    <tableColumn id="1" xr3:uid="{00000000-0010-0000-0100-000001000000}" name="Program" dataDxfId="8"/>
    <tableColumn id="3" xr3:uid="{00000000-0010-0000-0100-000003000000}" name="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U19:X34" totalsRowShown="0" headerRowDxfId="7" dataDxfId="5" headerRowBorderDxfId="6" tableBorderDxfId="4">
  <autoFilter ref="U19:X34" xr:uid="{00000000-0009-0000-0100-000001000000}"/>
  <tableColumns count="4">
    <tableColumn id="1" xr3:uid="{00000000-0010-0000-0200-000001000000}" name="Activity" dataDxfId="3"/>
    <tableColumn id="2" xr3:uid="{00000000-0010-0000-0200-000002000000}" name="Alignment with goals for impact_x000a_(x axis position)" dataDxfId="2" dataCellStyle="Comma">
      <calculatedColumnFormula>'Gather information'!K17</calculatedColumnFormula>
    </tableColumn>
    <tableColumn id="3" xr3:uid="{00000000-0010-0000-0200-000003000000}" name="Financial sustainability_x000a_(y axis position)" dataDxfId="1" dataCellStyle="Comma">
      <calculatedColumnFormula>'Gather information'!L17</calculatedColumnFormula>
    </tableColumn>
    <tableColumn id="4" xr3:uid="{00000000-0010-0000-0200-000004000000}" name="Annual program expense (bubble size)" dataDxfId="0" dataCellStyle="Comma">
      <calculatedColumnFormula>'Gather information'!Q17</calculatedColumnFormula>
    </tableColumn>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ridgespan.org/bridgespan/Images/articles/how-nonprofits-can-map-programs-to-strategy/guide-to-using-a-program-strategy-map.pdf" TargetMode="External"/><Relationship Id="rId1" Type="http://schemas.openxmlformats.org/officeDocument/2006/relationships/hyperlink" Target="https://www.bridgespan.org/insights/library/strategy-development/nonprofit-program-strategy-map"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H48"/>
  <sheetViews>
    <sheetView showGridLines="0" tabSelected="1" zoomScaleNormal="100" workbookViewId="0"/>
  </sheetViews>
  <sheetFormatPr defaultColWidth="9.140625" defaultRowHeight="15" x14ac:dyDescent="0.25"/>
  <cols>
    <col min="1" max="1" width="9.140625" style="107"/>
    <col min="2" max="2" width="31.85546875" style="107" customWidth="1"/>
    <col min="3" max="3" width="35.5703125" style="107" customWidth="1"/>
    <col min="4" max="4" width="38.5703125" style="107" customWidth="1"/>
    <col min="5" max="16384" width="9.140625" style="107"/>
  </cols>
  <sheetData>
    <row r="1" spans="2:5" ht="24.75" customHeight="1" x14ac:dyDescent="0.25"/>
    <row r="2" spans="2:5" ht="31.5" x14ac:dyDescent="0.5">
      <c r="B2" s="108" t="s">
        <v>69</v>
      </c>
      <c r="C2" s="109"/>
    </row>
    <row r="3" spans="2:5" ht="15.75" x14ac:dyDescent="0.25">
      <c r="B3" s="164" t="s">
        <v>112</v>
      </c>
      <c r="D3" s="110"/>
      <c r="E3" s="110"/>
    </row>
    <row r="4" spans="2:5" ht="15.75" x14ac:dyDescent="0.25">
      <c r="B4" s="165" t="s">
        <v>120</v>
      </c>
      <c r="D4" s="110"/>
      <c r="E4" s="110"/>
    </row>
    <row r="5" spans="2:5" ht="15.75" x14ac:dyDescent="0.25">
      <c r="B5" s="110"/>
      <c r="C5" s="111"/>
      <c r="D5" s="110"/>
    </row>
    <row r="6" spans="2:5" ht="15.75" x14ac:dyDescent="0.25">
      <c r="B6" s="117" t="s">
        <v>75</v>
      </c>
      <c r="C6" s="111"/>
      <c r="D6" s="110"/>
    </row>
    <row r="7" spans="2:5" ht="15.75" x14ac:dyDescent="0.25">
      <c r="B7" s="117" t="s">
        <v>76</v>
      </c>
      <c r="C7" s="111"/>
      <c r="D7" s="110"/>
    </row>
    <row r="8" spans="2:5" ht="15.75" x14ac:dyDescent="0.25">
      <c r="B8" s="110"/>
      <c r="C8" s="111"/>
      <c r="D8" s="110"/>
    </row>
    <row r="9" spans="2:5" ht="15.75" x14ac:dyDescent="0.25">
      <c r="B9" s="117" t="s">
        <v>79</v>
      </c>
      <c r="C9" s="111"/>
      <c r="D9" s="110"/>
    </row>
    <row r="10" spans="2:5" ht="15.75" x14ac:dyDescent="0.25">
      <c r="B10" s="117" t="s">
        <v>77</v>
      </c>
      <c r="C10" s="111"/>
      <c r="D10" s="110"/>
    </row>
    <row r="11" spans="2:5" ht="15.75" x14ac:dyDescent="0.25">
      <c r="B11" s="110"/>
      <c r="C11" s="111"/>
      <c r="D11" s="110"/>
    </row>
    <row r="12" spans="2:5" ht="15.75" x14ac:dyDescent="0.25">
      <c r="B12" s="158" t="s">
        <v>64</v>
      </c>
      <c r="C12" s="159"/>
      <c r="D12" s="160"/>
      <c r="E12" s="161"/>
    </row>
    <row r="13" spans="2:5" ht="15.75" x14ac:dyDescent="0.25">
      <c r="B13" s="110"/>
      <c r="C13" s="111"/>
      <c r="D13" s="110"/>
    </row>
    <row r="14" spans="2:5" ht="15.75" x14ac:dyDescent="0.25">
      <c r="B14" s="112" t="s">
        <v>53</v>
      </c>
      <c r="C14" s="110"/>
      <c r="D14" s="111"/>
    </row>
    <row r="15" spans="2:5" ht="15.75" x14ac:dyDescent="0.25">
      <c r="B15" s="117" t="s">
        <v>48</v>
      </c>
      <c r="C15" s="118" t="s">
        <v>49</v>
      </c>
      <c r="D15" s="118" t="s">
        <v>3</v>
      </c>
    </row>
    <row r="16" spans="2:5" ht="67.5" customHeight="1" x14ac:dyDescent="0.25">
      <c r="B16" s="163" t="s">
        <v>70</v>
      </c>
      <c r="C16" s="119" t="s">
        <v>60</v>
      </c>
      <c r="D16" s="119" t="s">
        <v>78</v>
      </c>
    </row>
    <row r="17" spans="2:8" ht="69" customHeight="1" x14ac:dyDescent="0.25">
      <c r="B17" s="163" t="s">
        <v>71</v>
      </c>
      <c r="C17" s="119" t="s">
        <v>80</v>
      </c>
      <c r="D17" s="119" t="s">
        <v>50</v>
      </c>
      <c r="H17" s="113"/>
    </row>
    <row r="18" spans="2:8" ht="61.5" customHeight="1" x14ac:dyDescent="0.25">
      <c r="B18" s="163" t="s">
        <v>72</v>
      </c>
      <c r="C18" s="119" t="s">
        <v>83</v>
      </c>
      <c r="D18" s="119" t="s">
        <v>81</v>
      </c>
      <c r="H18" s="113"/>
    </row>
    <row r="19" spans="2:8" ht="63" customHeight="1" x14ac:dyDescent="0.25">
      <c r="B19" s="163" t="s">
        <v>73</v>
      </c>
      <c r="C19" s="119" t="s">
        <v>51</v>
      </c>
      <c r="D19" s="119" t="s">
        <v>82</v>
      </c>
    </row>
    <row r="21" spans="2:8" x14ac:dyDescent="0.25">
      <c r="B21" s="113"/>
    </row>
    <row r="24" spans="2:8" x14ac:dyDescent="0.25">
      <c r="B24" s="114"/>
    </row>
    <row r="25" spans="2:8" x14ac:dyDescent="0.25">
      <c r="B25" s="115"/>
    </row>
    <row r="26" spans="2:8" x14ac:dyDescent="0.25">
      <c r="B26" s="115"/>
    </row>
    <row r="27" spans="2:8" x14ac:dyDescent="0.25">
      <c r="B27" s="115"/>
    </row>
    <row r="28" spans="2:8" x14ac:dyDescent="0.25">
      <c r="B28" s="115"/>
    </row>
    <row r="29" spans="2:8" x14ac:dyDescent="0.25">
      <c r="B29" s="115"/>
    </row>
    <row r="30" spans="2:8" x14ac:dyDescent="0.25">
      <c r="B30" s="115"/>
    </row>
    <row r="31" spans="2:8" x14ac:dyDescent="0.25">
      <c r="B31" s="115"/>
    </row>
    <row r="32" spans="2:8" x14ac:dyDescent="0.25">
      <c r="B32" s="115"/>
    </row>
    <row r="33" spans="2:2" x14ac:dyDescent="0.25">
      <c r="B33" s="115"/>
    </row>
    <row r="34" spans="2:2" x14ac:dyDescent="0.25">
      <c r="B34" s="115"/>
    </row>
    <row r="35" spans="2:2" x14ac:dyDescent="0.25">
      <c r="B35" s="115"/>
    </row>
    <row r="37" spans="2:2" x14ac:dyDescent="0.25">
      <c r="B37" s="116"/>
    </row>
    <row r="38" spans="2:2" x14ac:dyDescent="0.25">
      <c r="B38" s="115"/>
    </row>
    <row r="39" spans="2:2" x14ac:dyDescent="0.25">
      <c r="B39" s="115"/>
    </row>
    <row r="40" spans="2:2" x14ac:dyDescent="0.25">
      <c r="B40" s="115"/>
    </row>
    <row r="41" spans="2:2" x14ac:dyDescent="0.25">
      <c r="B41" s="115"/>
    </row>
    <row r="42" spans="2:2" x14ac:dyDescent="0.25">
      <c r="B42" s="115"/>
    </row>
    <row r="43" spans="2:2" x14ac:dyDescent="0.25">
      <c r="B43" s="115"/>
    </row>
    <row r="44" spans="2:2" x14ac:dyDescent="0.25">
      <c r="B44" s="116"/>
    </row>
    <row r="45" spans="2:2" x14ac:dyDescent="0.25">
      <c r="B45" s="115"/>
    </row>
    <row r="46" spans="2:2" x14ac:dyDescent="0.25">
      <c r="B46" s="115"/>
    </row>
    <row r="47" spans="2:2" x14ac:dyDescent="0.25">
      <c r="B47" s="115"/>
    </row>
    <row r="48" spans="2:2" x14ac:dyDescent="0.25">
      <c r="B48" s="115"/>
    </row>
  </sheetData>
  <sheetProtection formatCells="0"/>
  <hyperlinks>
    <hyperlink ref="B3" r:id="rId1" display="Article: &quot;How Nonprofits Can Map Their Programs to Their Strategy&quot; (links to be added once published)" xr:uid="{00000000-0004-0000-0000-000000000000}"/>
    <hyperlink ref="B4" r:id="rId2" xr:uid="{00000000-0004-0000-0000-000001000000}"/>
  </hyperlinks>
  <pageMargins left="0.7" right="0.7" top="0.75" bottom="0.75" header="0.3" footer="0.3"/>
  <pageSetup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32"/>
  <sheetViews>
    <sheetView showGridLines="0" zoomScale="110" zoomScaleNormal="110" workbookViewId="0"/>
  </sheetViews>
  <sheetFormatPr defaultRowHeight="15" x14ac:dyDescent="0.25"/>
  <cols>
    <col min="3" max="3" width="20.7109375" customWidth="1"/>
    <col min="4" max="4" width="54.7109375" customWidth="1"/>
    <col min="5" max="5" width="9.28515625" customWidth="1"/>
  </cols>
  <sheetData>
    <row r="3" spans="2:3" ht="31.5" x14ac:dyDescent="0.5">
      <c r="B3" s="37" t="s">
        <v>70</v>
      </c>
    </row>
    <row r="4" spans="2:3" ht="15.75" x14ac:dyDescent="0.25">
      <c r="B4" s="39" t="s">
        <v>84</v>
      </c>
      <c r="C4" s="38"/>
    </row>
    <row r="5" spans="2:3" ht="15.75" x14ac:dyDescent="0.25">
      <c r="B5" s="39"/>
      <c r="C5" s="38"/>
    </row>
    <row r="6" spans="2:3" ht="15.75" x14ac:dyDescent="0.25">
      <c r="B6" s="40" t="s">
        <v>3</v>
      </c>
      <c r="C6" s="38"/>
    </row>
    <row r="7" spans="2:3" ht="15.75" x14ac:dyDescent="0.25">
      <c r="B7" s="38" t="s">
        <v>85</v>
      </c>
      <c r="C7" s="41"/>
    </row>
    <row r="8" spans="2:3" ht="15.75" x14ac:dyDescent="0.25">
      <c r="B8" s="38" t="s">
        <v>86</v>
      </c>
      <c r="C8" s="38"/>
    </row>
    <row r="9" spans="2:3" ht="15.75" x14ac:dyDescent="0.25">
      <c r="B9" s="38" t="s">
        <v>87</v>
      </c>
      <c r="C9" s="38"/>
    </row>
    <row r="10" spans="2:3" ht="26.25" customHeight="1" x14ac:dyDescent="0.25">
      <c r="B10" s="38" t="s">
        <v>113</v>
      </c>
      <c r="C10" s="38"/>
    </row>
    <row r="11" spans="2:3" ht="26.25" customHeight="1" x14ac:dyDescent="0.25">
      <c r="B11" s="38" t="s">
        <v>114</v>
      </c>
      <c r="C11" s="38"/>
    </row>
    <row r="12" spans="2:3" ht="22.5" customHeight="1" x14ac:dyDescent="0.25">
      <c r="B12" s="158" t="s">
        <v>64</v>
      </c>
      <c r="C12" s="38"/>
    </row>
    <row r="13" spans="2:3" ht="22.5" customHeight="1" x14ac:dyDescent="0.25">
      <c r="B13" s="158"/>
      <c r="C13" s="38"/>
    </row>
    <row r="14" spans="2:3" ht="15.75" x14ac:dyDescent="0.25">
      <c r="B14" s="40" t="s">
        <v>61</v>
      </c>
      <c r="C14" s="38"/>
    </row>
    <row r="15" spans="2:3" ht="15.75" x14ac:dyDescent="0.25">
      <c r="B15" s="38" t="s">
        <v>88</v>
      </c>
      <c r="C15" s="38"/>
    </row>
    <row r="16" spans="2:3" ht="15.75" x14ac:dyDescent="0.25">
      <c r="B16" s="38" t="s">
        <v>89</v>
      </c>
      <c r="C16" s="38"/>
    </row>
    <row r="17" spans="2:4" ht="15.75" x14ac:dyDescent="0.25">
      <c r="B17" s="42"/>
      <c r="C17" s="43"/>
    </row>
    <row r="18" spans="2:4" ht="15.75" x14ac:dyDescent="0.25">
      <c r="B18" s="42"/>
      <c r="C18" s="44" t="s">
        <v>62</v>
      </c>
      <c r="D18" t="s">
        <v>63</v>
      </c>
    </row>
    <row r="19" spans="2:4" ht="15.75" x14ac:dyDescent="0.25">
      <c r="B19" s="42"/>
      <c r="C19" s="53" t="s">
        <v>16</v>
      </c>
    </row>
    <row r="20" spans="2:4" ht="15.75" x14ac:dyDescent="0.25">
      <c r="B20" s="42"/>
      <c r="C20" s="53" t="s">
        <v>17</v>
      </c>
    </row>
    <row r="21" spans="2:4" ht="15.75" x14ac:dyDescent="0.25">
      <c r="B21" s="42"/>
      <c r="C21" s="53" t="s">
        <v>18</v>
      </c>
    </row>
    <row r="22" spans="2:4" ht="15.75" x14ac:dyDescent="0.25">
      <c r="B22" s="42"/>
      <c r="C22" s="53" t="s">
        <v>19</v>
      </c>
    </row>
    <row r="23" spans="2:4" ht="15.75" x14ac:dyDescent="0.25">
      <c r="B23" s="42"/>
      <c r="C23" s="53" t="s">
        <v>20</v>
      </c>
    </row>
    <row r="24" spans="2:4" ht="15.75" x14ac:dyDescent="0.25">
      <c r="B24" s="42"/>
      <c r="C24" s="53" t="s">
        <v>21</v>
      </c>
    </row>
    <row r="25" spans="2:4" ht="15.75" x14ac:dyDescent="0.25">
      <c r="B25" s="42"/>
      <c r="C25" s="53" t="s">
        <v>22</v>
      </c>
    </row>
    <row r="26" spans="2:4" ht="15.75" x14ac:dyDescent="0.25">
      <c r="B26" s="42"/>
      <c r="C26" s="53" t="s">
        <v>23</v>
      </c>
    </row>
    <row r="27" spans="2:4" ht="15.75" x14ac:dyDescent="0.25">
      <c r="B27" s="42"/>
      <c r="C27" s="53" t="s">
        <v>24</v>
      </c>
    </row>
    <row r="28" spans="2:4" ht="15.75" x14ac:dyDescent="0.25">
      <c r="B28" s="42"/>
      <c r="C28" s="53" t="s">
        <v>25</v>
      </c>
    </row>
    <row r="29" spans="2:4" ht="15.75" x14ac:dyDescent="0.25">
      <c r="B29" s="42"/>
      <c r="C29" s="53" t="s">
        <v>44</v>
      </c>
    </row>
    <row r="30" spans="2:4" ht="15.75" x14ac:dyDescent="0.25">
      <c r="B30" s="42"/>
      <c r="C30" s="53" t="s">
        <v>45</v>
      </c>
    </row>
    <row r="31" spans="2:4" ht="15.75" x14ac:dyDescent="0.25">
      <c r="B31" s="38"/>
      <c r="C31" s="53" t="s">
        <v>46</v>
      </c>
    </row>
    <row r="32" spans="2:4" ht="15.75" x14ac:dyDescent="0.25">
      <c r="B32" s="38"/>
      <c r="C32" s="53" t="s">
        <v>47</v>
      </c>
    </row>
  </sheetData>
  <sheetProtection formatCells="0" selectLockedCells="1"/>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L32"/>
  <sheetViews>
    <sheetView showGridLines="0" zoomScaleNormal="100" workbookViewId="0"/>
  </sheetViews>
  <sheetFormatPr defaultColWidth="9.140625" defaultRowHeight="15" x14ac:dyDescent="0.25"/>
  <cols>
    <col min="1" max="1" width="6.42578125" style="71" customWidth="1"/>
    <col min="2" max="2" width="5.42578125" style="71" customWidth="1"/>
    <col min="3" max="3" width="7" style="71" customWidth="1"/>
    <col min="4" max="5" width="37.28515625" style="71" customWidth="1"/>
    <col min="6" max="6" width="10.140625" style="72" bestFit="1" customWidth="1"/>
    <col min="7" max="7" width="37.28515625" style="71" customWidth="1"/>
    <col min="8" max="8" width="40.7109375" style="71" customWidth="1"/>
    <col min="9" max="9" width="38" style="71" customWidth="1"/>
    <col min="10" max="10" width="51.28515625" style="71" customWidth="1"/>
    <col min="11" max="11" width="59.42578125" style="71" customWidth="1"/>
    <col min="12" max="12" width="113.7109375" style="71" customWidth="1"/>
    <col min="13" max="16384" width="9.140625" style="71"/>
  </cols>
  <sheetData>
    <row r="3" spans="3:11" ht="31.5" x14ac:dyDescent="0.25">
      <c r="D3" s="162" t="s">
        <v>71</v>
      </c>
    </row>
    <row r="4" spans="3:11" ht="20.25" customHeight="1" x14ac:dyDescent="0.25">
      <c r="D4" s="73" t="s">
        <v>90</v>
      </c>
    </row>
    <row r="5" spans="3:11" ht="17.25" customHeight="1" x14ac:dyDescent="0.25">
      <c r="D5" s="74" t="s">
        <v>3</v>
      </c>
    </row>
    <row r="6" spans="3:11" ht="18.75" customHeight="1" x14ac:dyDescent="0.25">
      <c r="D6" s="75" t="s">
        <v>91</v>
      </c>
      <c r="E6" s="76"/>
    </row>
    <row r="7" spans="3:11" ht="13.5" customHeight="1" x14ac:dyDescent="0.25">
      <c r="D7" s="75" t="s">
        <v>92</v>
      </c>
      <c r="E7" s="76"/>
    </row>
    <row r="8" spans="3:11" ht="18.75" customHeight="1" x14ac:dyDescent="0.25">
      <c r="D8" s="75" t="s">
        <v>110</v>
      </c>
      <c r="E8" s="76"/>
    </row>
    <row r="9" spans="3:11" ht="18.75" customHeight="1" x14ac:dyDescent="0.25">
      <c r="D9" s="75" t="s">
        <v>98</v>
      </c>
      <c r="E9" s="77"/>
    </row>
    <row r="10" spans="3:11" ht="18.75" customHeight="1" x14ac:dyDescent="0.25">
      <c r="D10" s="78" t="s">
        <v>66</v>
      </c>
      <c r="E10" s="77"/>
    </row>
    <row r="11" spans="3:11" ht="18.75" customHeight="1" x14ac:dyDescent="0.25">
      <c r="D11" s="78" t="s">
        <v>67</v>
      </c>
      <c r="E11" s="77"/>
    </row>
    <row r="12" spans="3:11" ht="15.75" x14ac:dyDescent="0.25">
      <c r="D12" s="158" t="s">
        <v>99</v>
      </c>
      <c r="J12" s="79"/>
    </row>
    <row r="13" spans="3:11" ht="15.75" x14ac:dyDescent="0.25">
      <c r="D13" s="158"/>
      <c r="J13" s="79"/>
    </row>
    <row r="14" spans="3:11" ht="34.5" customHeight="1" x14ac:dyDescent="0.25">
      <c r="D14" s="63" t="s">
        <v>9</v>
      </c>
      <c r="E14" s="63" t="s">
        <v>43</v>
      </c>
      <c r="F14" s="64" t="s">
        <v>5</v>
      </c>
      <c r="G14" s="65" t="s">
        <v>7</v>
      </c>
      <c r="H14" s="66" t="s">
        <v>40</v>
      </c>
      <c r="I14" s="67" t="s">
        <v>8</v>
      </c>
      <c r="K14" s="81"/>
    </row>
    <row r="15" spans="3:11" ht="55.5" customHeight="1" x14ac:dyDescent="0.25">
      <c r="C15" s="166" t="s">
        <v>74</v>
      </c>
      <c r="D15" s="82" t="s">
        <v>28</v>
      </c>
      <c r="E15" s="83" t="s">
        <v>41</v>
      </c>
      <c r="F15" s="84">
        <v>0.34</v>
      </c>
      <c r="G15" s="85" t="s">
        <v>35</v>
      </c>
      <c r="H15" s="85" t="s">
        <v>34</v>
      </c>
      <c r="I15" s="85" t="s">
        <v>33</v>
      </c>
      <c r="K15" s="80"/>
    </row>
    <row r="16" spans="3:11" ht="84" customHeight="1" x14ac:dyDescent="0.25">
      <c r="C16" s="166"/>
      <c r="D16" s="82" t="s">
        <v>68</v>
      </c>
      <c r="E16" s="83" t="s">
        <v>54</v>
      </c>
      <c r="F16" s="84">
        <v>0.33</v>
      </c>
      <c r="G16" s="85" t="s">
        <v>57</v>
      </c>
      <c r="H16" s="85" t="s">
        <v>59</v>
      </c>
      <c r="I16" s="86" t="s">
        <v>58</v>
      </c>
      <c r="J16" s="87"/>
      <c r="K16" s="80"/>
    </row>
    <row r="17" spans="3:12" ht="71.25" customHeight="1" x14ac:dyDescent="0.25">
      <c r="C17" s="166"/>
      <c r="D17" s="82" t="s">
        <v>29</v>
      </c>
      <c r="E17" s="83" t="s">
        <v>55</v>
      </c>
      <c r="F17" s="84">
        <v>0.33</v>
      </c>
      <c r="G17" s="85" t="s">
        <v>30</v>
      </c>
      <c r="H17" s="85" t="s">
        <v>31</v>
      </c>
      <c r="I17" s="85" t="s">
        <v>32</v>
      </c>
      <c r="K17" s="80"/>
    </row>
    <row r="18" spans="3:12" ht="51" customHeight="1" x14ac:dyDescent="0.25">
      <c r="C18" s="166"/>
      <c r="D18" s="88" t="s">
        <v>97</v>
      </c>
      <c r="E18" s="89" t="s">
        <v>65</v>
      </c>
      <c r="F18" s="90"/>
      <c r="G18" s="91"/>
      <c r="H18" s="91"/>
      <c r="I18" s="91"/>
      <c r="K18" s="80"/>
    </row>
    <row r="19" spans="3:12" ht="33" customHeight="1" x14ac:dyDescent="0.25">
      <c r="C19" s="166"/>
      <c r="D19" s="88" t="s">
        <v>97</v>
      </c>
      <c r="E19" s="92"/>
      <c r="F19" s="93"/>
      <c r="G19" s="94"/>
      <c r="H19" s="94"/>
      <c r="I19" s="94"/>
      <c r="K19" s="80"/>
    </row>
    <row r="20" spans="3:12" ht="33" customHeight="1" x14ac:dyDescent="0.25">
      <c r="C20" s="166"/>
      <c r="D20" s="88" t="s">
        <v>97</v>
      </c>
      <c r="E20" s="95"/>
      <c r="F20" s="93"/>
      <c r="G20" s="94"/>
      <c r="H20" s="94"/>
      <c r="I20" s="94"/>
      <c r="K20" s="80"/>
    </row>
    <row r="21" spans="3:12" ht="33" customHeight="1" x14ac:dyDescent="0.25">
      <c r="C21" s="166"/>
      <c r="D21" s="88" t="s">
        <v>97</v>
      </c>
      <c r="E21" s="95"/>
      <c r="F21" s="93"/>
      <c r="G21" s="94"/>
      <c r="H21" s="94"/>
      <c r="I21" s="94"/>
      <c r="K21" s="80"/>
    </row>
    <row r="22" spans="3:12" ht="33" customHeight="1" x14ac:dyDescent="0.25">
      <c r="C22" s="166"/>
      <c r="D22" s="88" t="s">
        <v>97</v>
      </c>
      <c r="E22" s="95"/>
      <c r="F22" s="93"/>
      <c r="G22" s="94"/>
      <c r="H22" s="94"/>
      <c r="I22" s="94"/>
      <c r="K22" s="80"/>
    </row>
    <row r="23" spans="3:12" s="100" customFormat="1" ht="26.25" customHeight="1" x14ac:dyDescent="0.25">
      <c r="C23" s="96"/>
      <c r="D23" s="97"/>
      <c r="E23" s="68" t="s">
        <v>52</v>
      </c>
      <c r="F23" s="69">
        <f>SUM(F15:F22)</f>
        <v>1</v>
      </c>
      <c r="G23" s="99"/>
      <c r="H23" s="99"/>
      <c r="I23" s="99"/>
      <c r="K23" s="101"/>
    </row>
    <row r="24" spans="3:12" s="100" customFormat="1" ht="19.5" customHeight="1" x14ac:dyDescent="0.25">
      <c r="C24" s="96"/>
      <c r="D24" s="97"/>
      <c r="E24" s="97"/>
      <c r="F24" s="98"/>
      <c r="G24" s="99"/>
      <c r="H24" s="99"/>
      <c r="I24" s="99"/>
      <c r="K24" s="101"/>
    </row>
    <row r="25" spans="3:12" s="100" customFormat="1" ht="33" customHeight="1" x14ac:dyDescent="0.25">
      <c r="C25" s="96"/>
      <c r="D25" s="63" t="s">
        <v>9</v>
      </c>
      <c r="E25" s="63" t="s">
        <v>43</v>
      </c>
      <c r="F25" s="64" t="s">
        <v>5</v>
      </c>
      <c r="G25" s="65" t="s">
        <v>7</v>
      </c>
      <c r="H25" s="66" t="s">
        <v>40</v>
      </c>
      <c r="I25" s="67" t="s">
        <v>8</v>
      </c>
      <c r="K25" s="101"/>
    </row>
    <row r="26" spans="3:12" ht="60" customHeight="1" x14ac:dyDescent="0.25">
      <c r="C26" s="166" t="s">
        <v>11</v>
      </c>
      <c r="D26" s="82" t="s">
        <v>26</v>
      </c>
      <c r="E26" s="83" t="s">
        <v>115</v>
      </c>
      <c r="F26" s="102">
        <v>0.8</v>
      </c>
      <c r="G26" s="85" t="s">
        <v>37</v>
      </c>
      <c r="H26" s="85" t="s">
        <v>111</v>
      </c>
      <c r="I26" s="85" t="s">
        <v>36</v>
      </c>
      <c r="K26" s="80"/>
      <c r="L26" s="80"/>
    </row>
    <row r="27" spans="3:12" ht="78.75" customHeight="1" x14ac:dyDescent="0.25">
      <c r="C27" s="166"/>
      <c r="D27" s="82" t="s">
        <v>27</v>
      </c>
      <c r="E27" s="83" t="s">
        <v>56</v>
      </c>
      <c r="F27" s="102">
        <v>0.2</v>
      </c>
      <c r="G27" s="85" t="s">
        <v>42</v>
      </c>
      <c r="H27" s="85" t="s">
        <v>38</v>
      </c>
      <c r="I27" s="85" t="s">
        <v>39</v>
      </c>
      <c r="K27" s="80"/>
    </row>
    <row r="28" spans="3:12" ht="43.5" customHeight="1" x14ac:dyDescent="0.25">
      <c r="C28" s="166"/>
      <c r="D28" s="88" t="s">
        <v>97</v>
      </c>
      <c r="E28" s="89" t="s">
        <v>65</v>
      </c>
      <c r="F28" s="103"/>
      <c r="G28" s="104"/>
      <c r="H28" s="104"/>
      <c r="I28" s="104"/>
    </row>
    <row r="29" spans="3:12" ht="45" customHeight="1" x14ac:dyDescent="0.25">
      <c r="C29" s="166"/>
      <c r="D29" s="88" t="s">
        <v>97</v>
      </c>
      <c r="E29" s="95"/>
      <c r="F29" s="105"/>
      <c r="G29" s="104"/>
      <c r="H29" s="104"/>
      <c r="I29" s="104"/>
    </row>
    <row r="30" spans="3:12" ht="20.25" customHeight="1" x14ac:dyDescent="0.25">
      <c r="D30" s="106"/>
      <c r="E30" s="68" t="s">
        <v>52</v>
      </c>
      <c r="F30" s="70">
        <f>SUM(F26:F29)</f>
        <v>1</v>
      </c>
    </row>
    <row r="32" spans="3:12" x14ac:dyDescent="0.25">
      <c r="D32" s="71" t="s">
        <v>15</v>
      </c>
    </row>
  </sheetData>
  <sheetProtection password="E425" sheet="1" objects="1" scenarios="1" formatCells="0"/>
  <mergeCells count="2">
    <mergeCell ref="C15:C22"/>
    <mergeCell ref="C26:C29"/>
  </mergeCells>
  <pageMargins left="0.7" right="0.7" top="0.75" bottom="0.75" header="0.3" footer="0.3"/>
  <pageSetup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B2:T36"/>
  <sheetViews>
    <sheetView showGridLines="0" zoomScaleNormal="100" workbookViewId="0"/>
  </sheetViews>
  <sheetFormatPr defaultColWidth="9.140625" defaultRowHeight="15" x14ac:dyDescent="0.25"/>
  <cols>
    <col min="1" max="1" width="5.28515625" style="8" customWidth="1"/>
    <col min="2" max="2" width="34.28515625" style="8" customWidth="1"/>
    <col min="3" max="3" width="13.7109375" style="16" customWidth="1"/>
    <col min="4" max="4" width="12.42578125" style="16" customWidth="1"/>
    <col min="5" max="5" width="11.140625" style="16" customWidth="1"/>
    <col min="6" max="7" width="12.28515625" style="16" customWidth="1"/>
    <col min="8" max="8" width="13.7109375" style="16" customWidth="1"/>
    <col min="9" max="9" width="13.42578125" style="16" customWidth="1"/>
    <col min="10" max="10" width="12.42578125" style="16" customWidth="1"/>
    <col min="11" max="11" width="14.140625" style="16" customWidth="1"/>
    <col min="12" max="12" width="12.42578125" style="16" customWidth="1"/>
    <col min="13" max="13" width="13" style="16" customWidth="1"/>
    <col min="14" max="14" width="12.7109375" style="16" customWidth="1"/>
    <col min="15" max="15" width="13.7109375" style="16" customWidth="1"/>
    <col min="16" max="16" width="12.85546875" style="16" customWidth="1"/>
    <col min="17" max="17" width="12.42578125" style="8" customWidth="1"/>
    <col min="18" max="16384" width="9.140625" style="8"/>
  </cols>
  <sheetData>
    <row r="2" spans="2:20" ht="31.5" x14ac:dyDescent="0.5">
      <c r="B2" s="24" t="s">
        <v>72</v>
      </c>
    </row>
    <row r="3" spans="2:20" ht="18.75" customHeight="1" x14ac:dyDescent="0.25">
      <c r="B3" s="33" t="s">
        <v>96</v>
      </c>
    </row>
    <row r="4" spans="2:20" ht="18.75" customHeight="1" x14ac:dyDescent="0.25">
      <c r="B4" s="31" t="s">
        <v>3</v>
      </c>
    </row>
    <row r="5" spans="2:20" ht="18.75" customHeight="1" x14ac:dyDescent="0.25">
      <c r="B5" s="8" t="s">
        <v>93</v>
      </c>
    </row>
    <row r="6" spans="2:20" ht="18.75" customHeight="1" x14ac:dyDescent="0.25">
      <c r="B6" s="8" t="s">
        <v>94</v>
      </c>
    </row>
    <row r="7" spans="2:20" ht="18.75" customHeight="1" x14ac:dyDescent="0.25">
      <c r="B7" s="8" t="s">
        <v>95</v>
      </c>
    </row>
    <row r="8" spans="2:20" ht="15.75" x14ac:dyDescent="0.25">
      <c r="B8" s="158" t="s">
        <v>100</v>
      </c>
    </row>
    <row r="10" spans="2:20" ht="18.75" x14ac:dyDescent="0.3">
      <c r="B10" s="32" t="s">
        <v>116</v>
      </c>
    </row>
    <row r="11" spans="2:20" ht="18.75" x14ac:dyDescent="0.3">
      <c r="B11" s="10" t="s">
        <v>117</v>
      </c>
      <c r="C11" s="23"/>
      <c r="D11" s="23"/>
      <c r="E11" s="23"/>
      <c r="F11" s="23"/>
      <c r="G11" s="8"/>
      <c r="H11" s="8"/>
      <c r="I11" s="8"/>
      <c r="J11" s="8"/>
      <c r="K11" s="8"/>
      <c r="L11" s="8"/>
      <c r="M11" s="8"/>
      <c r="N11" s="8"/>
      <c r="O11" s="8"/>
      <c r="P11" s="8"/>
    </row>
    <row r="12" spans="2:20" ht="3.75" customHeight="1" x14ac:dyDescent="0.3">
      <c r="B12" s="10"/>
      <c r="C12" s="23"/>
      <c r="D12" s="23"/>
      <c r="E12" s="23"/>
      <c r="F12" s="23"/>
      <c r="G12" s="8"/>
      <c r="H12" s="9"/>
      <c r="I12" s="9"/>
      <c r="J12" s="9"/>
      <c r="K12" s="9"/>
      <c r="L12" s="9"/>
      <c r="M12" s="9"/>
      <c r="N12" s="9"/>
      <c r="O12" s="9"/>
      <c r="P12" s="9"/>
      <c r="Q12" s="9"/>
    </row>
    <row r="13" spans="2:20" x14ac:dyDescent="0.25">
      <c r="C13" s="8"/>
      <c r="D13" s="8"/>
      <c r="E13" s="8"/>
      <c r="F13" s="8"/>
      <c r="G13" s="8"/>
      <c r="H13" s="8"/>
      <c r="I13" s="8"/>
      <c r="J13" s="8"/>
      <c r="K13" s="8"/>
      <c r="L13" s="8"/>
      <c r="M13" s="8"/>
      <c r="N13" s="8"/>
      <c r="O13" s="8"/>
      <c r="P13" s="8"/>
    </row>
    <row r="14" spans="2:20" ht="15" customHeight="1" x14ac:dyDescent="0.25">
      <c r="C14" s="170" t="s">
        <v>74</v>
      </c>
      <c r="D14" s="170"/>
      <c r="E14" s="170"/>
      <c r="F14" s="170"/>
      <c r="G14" s="170"/>
      <c r="H14" s="170"/>
      <c r="I14" s="170"/>
      <c r="J14" s="170"/>
      <c r="K14" s="170" t="s">
        <v>119</v>
      </c>
      <c r="L14" s="171" t="s">
        <v>11</v>
      </c>
      <c r="M14" s="171"/>
      <c r="N14" s="171"/>
      <c r="O14" s="171"/>
      <c r="P14" s="167" t="s">
        <v>12</v>
      </c>
      <c r="Q14" s="57"/>
      <c r="S14" s="11"/>
    </row>
    <row r="15" spans="2:20" ht="90" x14ac:dyDescent="0.25">
      <c r="C15" s="58" t="str">
        <f>'Define what "good" looks like'!D15</f>
        <v>Population of focus</v>
      </c>
      <c r="D15" s="58" t="str">
        <f>'Define what "good" looks like'!D16</f>
        <v>Alignment with the key approaches we believe lead to impact</v>
      </c>
      <c r="E15" s="58" t="str">
        <f>'Define what "good" looks like'!D17</f>
        <v>Program outcomes</v>
      </c>
      <c r="F15" s="58" t="str">
        <f>'Define what "good" looks like'!D18</f>
        <v>Additional criterion</v>
      </c>
      <c r="G15" s="58" t="str">
        <f>'Define what "good" looks like'!D19</f>
        <v>Additional criterion</v>
      </c>
      <c r="H15" s="58" t="str">
        <f>'Define what "good" looks like'!D20</f>
        <v>Additional criterion</v>
      </c>
      <c r="I15" s="58" t="str">
        <f>'Define what "good" looks like'!D21</f>
        <v>Additional criterion</v>
      </c>
      <c r="J15" s="58" t="str">
        <f>'Define what "good" looks like'!D22</f>
        <v>Additional criterion</v>
      </c>
      <c r="K15" s="170"/>
      <c r="L15" s="58" t="str">
        <f>'Define what "good" looks like'!D26</f>
        <v>Net contribution</v>
      </c>
      <c r="M15" s="58" t="str">
        <f>'Define what "good" looks like'!D27</f>
        <v>Funding reliability</v>
      </c>
      <c r="N15" s="58" t="str">
        <f>'Define what "good" looks like'!D28</f>
        <v>Additional criterion</v>
      </c>
      <c r="O15" s="58" t="str">
        <f>'Define what "good" looks like'!D29</f>
        <v>Additional criterion</v>
      </c>
      <c r="P15" s="168"/>
      <c r="Q15" s="59" t="s">
        <v>14</v>
      </c>
      <c r="T15" s="8" t="s">
        <v>15</v>
      </c>
    </row>
    <row r="16" spans="2:20" s="12" customFormat="1" x14ac:dyDescent="0.25">
      <c r="B16" s="13" t="s">
        <v>5</v>
      </c>
      <c r="C16" s="60">
        <f>'Define what "good" looks like'!F15</f>
        <v>0.34</v>
      </c>
      <c r="D16" s="61">
        <f>'Define what "good" looks like'!F16</f>
        <v>0.33</v>
      </c>
      <c r="E16" s="61">
        <f>'Define what "good" looks like'!F17</f>
        <v>0.33</v>
      </c>
      <c r="F16" s="61">
        <f>'Define what "good" looks like'!F18</f>
        <v>0</v>
      </c>
      <c r="G16" s="61">
        <f>'Define what "good" looks like'!F19</f>
        <v>0</v>
      </c>
      <c r="H16" s="61">
        <f>'Define what "good" looks like'!F20</f>
        <v>0</v>
      </c>
      <c r="I16" s="61">
        <f>'Define what "good" looks like'!F21</f>
        <v>0</v>
      </c>
      <c r="J16" s="61">
        <f>'Define what "good" looks like'!F22</f>
        <v>0</v>
      </c>
      <c r="K16" s="170"/>
      <c r="L16" s="60">
        <f>'Define what "good" looks like'!F26</f>
        <v>0.8</v>
      </c>
      <c r="M16" s="61">
        <f>'Define what "good" looks like'!F27</f>
        <v>0.2</v>
      </c>
      <c r="N16" s="61">
        <f>'Define what "good" looks like'!F28</f>
        <v>0</v>
      </c>
      <c r="O16" s="61">
        <f>'Define what "good" looks like'!F29</f>
        <v>0</v>
      </c>
      <c r="P16" s="169"/>
      <c r="Q16" s="62"/>
    </row>
    <row r="17" spans="2:19" ht="15" customHeight="1" x14ac:dyDescent="0.25">
      <c r="B17" s="54" t="str">
        <f>'Define programs for analysis'!C19</f>
        <v>Program 1</v>
      </c>
      <c r="C17" s="45">
        <v>1</v>
      </c>
      <c r="D17" s="46">
        <v>3</v>
      </c>
      <c r="E17" s="46">
        <v>3</v>
      </c>
      <c r="F17" s="17"/>
      <c r="G17" s="17"/>
      <c r="H17" s="17"/>
      <c r="I17" s="17"/>
      <c r="J17" s="26"/>
      <c r="K17" s="1">
        <f>(C17*$C$16)+(D17*$D$16)+(E17*$E$16)+(F17*$F$16)+(G17*$G$16)+(H17*$H$16)+(I17*$I$16)+(J17*J$16)</f>
        <v>2.3200000000000003</v>
      </c>
      <c r="L17" s="45">
        <v>1.5</v>
      </c>
      <c r="M17" s="46">
        <v>3</v>
      </c>
      <c r="N17" s="17"/>
      <c r="O17" s="17"/>
      <c r="P17" s="1">
        <f t="shared" ref="P17:P30" si="0">(L17*$L$16)+(M17*$M$16)+(N17*$N$16)+(O17*O$16)</f>
        <v>1.8000000000000003</v>
      </c>
      <c r="Q17" s="133">
        <v>475000</v>
      </c>
    </row>
    <row r="18" spans="2:19" x14ac:dyDescent="0.25">
      <c r="B18" s="55" t="str">
        <f>'Define programs for analysis'!C20</f>
        <v>Program 2</v>
      </c>
      <c r="C18" s="47">
        <v>1.5</v>
      </c>
      <c r="D18" s="48">
        <v>2</v>
      </c>
      <c r="E18" s="48">
        <v>1</v>
      </c>
      <c r="F18" s="18"/>
      <c r="G18" s="18"/>
      <c r="H18" s="18"/>
      <c r="I18" s="18"/>
      <c r="J18" s="27"/>
      <c r="K18" s="2">
        <f t="shared" ref="K18:K30" si="1">(C18*$C$16)+(D18*$D$16)+(E18*$E$16)+(F18*$F$16)+(G18*$G$16)+(H18*$H$16)+(I18*$I$16)+(J18*J$16)</f>
        <v>1.5</v>
      </c>
      <c r="L18" s="47">
        <v>2</v>
      </c>
      <c r="M18" s="48">
        <v>2</v>
      </c>
      <c r="N18" s="18"/>
      <c r="O18" s="18"/>
      <c r="P18" s="2">
        <f t="shared" si="0"/>
        <v>2</v>
      </c>
      <c r="Q18" s="134">
        <v>150000</v>
      </c>
      <c r="S18" s="11"/>
    </row>
    <row r="19" spans="2:19" x14ac:dyDescent="0.25">
      <c r="B19" s="54" t="str">
        <f>'Define programs for analysis'!C21</f>
        <v>Program 3</v>
      </c>
      <c r="C19" s="49">
        <v>3</v>
      </c>
      <c r="D19" s="50">
        <v>1</v>
      </c>
      <c r="E19" s="50">
        <v>2</v>
      </c>
      <c r="F19" s="19"/>
      <c r="G19" s="19"/>
      <c r="H19" s="19"/>
      <c r="I19" s="19"/>
      <c r="J19" s="28"/>
      <c r="K19" s="3">
        <f t="shared" si="1"/>
        <v>2.0100000000000002</v>
      </c>
      <c r="L19" s="49">
        <v>3</v>
      </c>
      <c r="M19" s="50">
        <v>1</v>
      </c>
      <c r="N19" s="19"/>
      <c r="O19" s="19"/>
      <c r="P19" s="3">
        <f t="shared" si="0"/>
        <v>2.6000000000000005</v>
      </c>
      <c r="Q19" s="133">
        <v>100000</v>
      </c>
    </row>
    <row r="20" spans="2:19" x14ac:dyDescent="0.25">
      <c r="B20" s="55" t="str">
        <f>'Define programs for analysis'!C22</f>
        <v>Program 4</v>
      </c>
      <c r="C20" s="47"/>
      <c r="D20" s="48"/>
      <c r="E20" s="48"/>
      <c r="F20" s="18"/>
      <c r="G20" s="18"/>
      <c r="H20" s="18"/>
      <c r="I20" s="18"/>
      <c r="J20" s="27"/>
      <c r="K20" s="2">
        <f t="shared" si="1"/>
        <v>0</v>
      </c>
      <c r="L20" s="47"/>
      <c r="M20" s="48"/>
      <c r="N20" s="18"/>
      <c r="O20" s="18"/>
      <c r="P20" s="2">
        <f t="shared" si="0"/>
        <v>0</v>
      </c>
      <c r="Q20" s="134"/>
    </row>
    <row r="21" spans="2:19" x14ac:dyDescent="0.25">
      <c r="B21" s="54" t="str">
        <f>'Define programs for analysis'!C23</f>
        <v>Program 5</v>
      </c>
      <c r="C21" s="49"/>
      <c r="D21" s="50"/>
      <c r="E21" s="50"/>
      <c r="F21" s="19"/>
      <c r="G21" s="19"/>
      <c r="H21" s="19"/>
      <c r="I21" s="19"/>
      <c r="J21" s="28"/>
      <c r="K21" s="3">
        <f t="shared" si="1"/>
        <v>0</v>
      </c>
      <c r="L21" s="49"/>
      <c r="M21" s="50"/>
      <c r="N21" s="19"/>
      <c r="O21" s="19"/>
      <c r="P21" s="3">
        <f t="shared" si="0"/>
        <v>0</v>
      </c>
      <c r="Q21" s="133"/>
    </row>
    <row r="22" spans="2:19" x14ac:dyDescent="0.25">
      <c r="B22" s="55" t="str">
        <f>'Define programs for analysis'!C24</f>
        <v>Program 6</v>
      </c>
      <c r="C22" s="47"/>
      <c r="D22" s="48"/>
      <c r="E22" s="48"/>
      <c r="F22" s="18"/>
      <c r="G22" s="18"/>
      <c r="H22" s="18"/>
      <c r="I22" s="18"/>
      <c r="J22" s="27"/>
      <c r="K22" s="2">
        <f t="shared" si="1"/>
        <v>0</v>
      </c>
      <c r="L22" s="47"/>
      <c r="M22" s="48"/>
      <c r="N22" s="18"/>
      <c r="O22" s="18"/>
      <c r="P22" s="2">
        <f t="shared" si="0"/>
        <v>0</v>
      </c>
      <c r="Q22" s="134"/>
    </row>
    <row r="23" spans="2:19" x14ac:dyDescent="0.25">
      <c r="B23" s="54" t="str">
        <f>'Define programs for analysis'!C25</f>
        <v>Program 7</v>
      </c>
      <c r="C23" s="49"/>
      <c r="D23" s="50"/>
      <c r="E23" s="50"/>
      <c r="F23" s="19"/>
      <c r="G23" s="19"/>
      <c r="H23" s="19"/>
      <c r="I23" s="19"/>
      <c r="J23" s="28"/>
      <c r="K23" s="3">
        <f t="shared" si="1"/>
        <v>0</v>
      </c>
      <c r="L23" s="49"/>
      <c r="M23" s="50"/>
      <c r="N23" s="19"/>
      <c r="O23" s="19"/>
      <c r="P23" s="3">
        <f t="shared" si="0"/>
        <v>0</v>
      </c>
      <c r="Q23" s="133"/>
    </row>
    <row r="24" spans="2:19" x14ac:dyDescent="0.25">
      <c r="B24" s="55" t="str">
        <f>'Define programs for analysis'!C26</f>
        <v>Program 8</v>
      </c>
      <c r="C24" s="47"/>
      <c r="D24" s="48"/>
      <c r="E24" s="48"/>
      <c r="F24" s="18"/>
      <c r="G24" s="18"/>
      <c r="H24" s="18"/>
      <c r="I24" s="18"/>
      <c r="J24" s="27"/>
      <c r="K24" s="2">
        <f t="shared" si="1"/>
        <v>0</v>
      </c>
      <c r="L24" s="47"/>
      <c r="M24" s="48"/>
      <c r="N24" s="18"/>
      <c r="O24" s="18"/>
      <c r="P24" s="2">
        <f t="shared" si="0"/>
        <v>0</v>
      </c>
      <c r="Q24" s="134"/>
    </row>
    <row r="25" spans="2:19" x14ac:dyDescent="0.25">
      <c r="B25" s="54" t="str">
        <f>'Define programs for analysis'!C27</f>
        <v>Program 9</v>
      </c>
      <c r="C25" s="49"/>
      <c r="D25" s="50"/>
      <c r="E25" s="50"/>
      <c r="F25" s="19"/>
      <c r="G25" s="19"/>
      <c r="H25" s="19"/>
      <c r="I25" s="19"/>
      <c r="J25" s="28"/>
      <c r="K25" s="2">
        <f t="shared" si="1"/>
        <v>0</v>
      </c>
      <c r="L25" s="49"/>
      <c r="M25" s="50"/>
      <c r="N25" s="19"/>
      <c r="O25" s="19"/>
      <c r="P25" s="2">
        <f t="shared" si="0"/>
        <v>0</v>
      </c>
      <c r="Q25" s="133"/>
    </row>
    <row r="26" spans="2:19" x14ac:dyDescent="0.25">
      <c r="B26" s="55" t="str">
        <f>'Define programs for analysis'!C28</f>
        <v>Program 10</v>
      </c>
      <c r="C26" s="47"/>
      <c r="D26" s="48"/>
      <c r="E26" s="48"/>
      <c r="F26" s="18"/>
      <c r="G26" s="18"/>
      <c r="H26" s="18"/>
      <c r="I26" s="18"/>
      <c r="J26" s="27"/>
      <c r="K26" s="2">
        <f t="shared" si="1"/>
        <v>0</v>
      </c>
      <c r="L26" s="47"/>
      <c r="M26" s="48"/>
      <c r="N26" s="18"/>
      <c r="O26" s="18"/>
      <c r="P26" s="2">
        <f t="shared" si="0"/>
        <v>0</v>
      </c>
      <c r="Q26" s="134"/>
    </row>
    <row r="27" spans="2:19" ht="15" customHeight="1" x14ac:dyDescent="0.25">
      <c r="B27" s="54" t="str">
        <f>'Define programs for analysis'!C29</f>
        <v>Program 11</v>
      </c>
      <c r="C27" s="49"/>
      <c r="D27" s="50"/>
      <c r="E27" s="50"/>
      <c r="F27" s="19"/>
      <c r="G27" s="19"/>
      <c r="H27" s="19"/>
      <c r="I27" s="19"/>
      <c r="J27" s="28"/>
      <c r="K27" s="2">
        <f t="shared" si="1"/>
        <v>0</v>
      </c>
      <c r="L27" s="49"/>
      <c r="M27" s="50"/>
      <c r="N27" s="19"/>
      <c r="O27" s="19"/>
      <c r="P27" s="2">
        <f t="shared" si="0"/>
        <v>0</v>
      </c>
      <c r="Q27" s="133"/>
    </row>
    <row r="28" spans="2:19" x14ac:dyDescent="0.25">
      <c r="B28" s="55" t="str">
        <f>'Define programs for analysis'!C30</f>
        <v>Program 12</v>
      </c>
      <c r="C28" s="47"/>
      <c r="D28" s="48"/>
      <c r="E28" s="48"/>
      <c r="F28" s="18"/>
      <c r="G28" s="18"/>
      <c r="H28" s="18"/>
      <c r="I28" s="18"/>
      <c r="J28" s="27"/>
      <c r="K28" s="2">
        <f t="shared" si="1"/>
        <v>0</v>
      </c>
      <c r="L28" s="47"/>
      <c r="M28" s="48"/>
      <c r="N28" s="18"/>
      <c r="O28" s="18"/>
      <c r="P28" s="2">
        <f t="shared" si="0"/>
        <v>0</v>
      </c>
      <c r="Q28" s="134"/>
    </row>
    <row r="29" spans="2:19" x14ac:dyDescent="0.25">
      <c r="B29" s="54" t="str">
        <f>'Define programs for analysis'!C31</f>
        <v>Program 13</v>
      </c>
      <c r="C29" s="49"/>
      <c r="D29" s="50"/>
      <c r="E29" s="50"/>
      <c r="F29" s="19"/>
      <c r="G29" s="19"/>
      <c r="H29" s="19"/>
      <c r="I29" s="19"/>
      <c r="J29" s="28"/>
      <c r="K29" s="2">
        <f t="shared" si="1"/>
        <v>0</v>
      </c>
      <c r="L29" s="49"/>
      <c r="M29" s="50"/>
      <c r="N29" s="19"/>
      <c r="O29" s="19"/>
      <c r="P29" s="2">
        <f t="shared" si="0"/>
        <v>0</v>
      </c>
      <c r="Q29" s="133"/>
    </row>
    <row r="30" spans="2:19" x14ac:dyDescent="0.25">
      <c r="B30" s="56" t="str">
        <f>'Define programs for analysis'!C32</f>
        <v>Program 14</v>
      </c>
      <c r="C30" s="51"/>
      <c r="D30" s="52"/>
      <c r="E30" s="52"/>
      <c r="F30" s="29"/>
      <c r="G30" s="29"/>
      <c r="H30" s="29"/>
      <c r="I30" s="29"/>
      <c r="J30" s="30"/>
      <c r="K30" s="4">
        <f t="shared" si="1"/>
        <v>0</v>
      </c>
      <c r="L30" s="51"/>
      <c r="M30" s="52"/>
      <c r="N30" s="29"/>
      <c r="O30" s="29"/>
      <c r="P30" s="4">
        <f t="shared" si="0"/>
        <v>0</v>
      </c>
      <c r="Q30" s="135"/>
    </row>
    <row r="31" spans="2:19" x14ac:dyDescent="0.25">
      <c r="C31" s="14"/>
      <c r="D31" s="15"/>
      <c r="E31" s="15"/>
      <c r="F31" s="14"/>
      <c r="G31" s="14"/>
      <c r="H31" s="14"/>
      <c r="I31" s="14"/>
      <c r="J31" s="14"/>
      <c r="K31" s="14"/>
      <c r="L31" s="14"/>
      <c r="M31" s="14"/>
      <c r="N31" s="14"/>
      <c r="O31" s="14"/>
    </row>
    <row r="32" spans="2:19" x14ac:dyDescent="0.25">
      <c r="C32" s="14"/>
      <c r="D32" s="15"/>
      <c r="E32" s="15"/>
      <c r="F32" s="14"/>
      <c r="G32" s="14"/>
      <c r="H32" s="14"/>
      <c r="I32" s="14"/>
      <c r="J32" s="14"/>
      <c r="K32" s="14"/>
      <c r="L32" s="14"/>
      <c r="M32" s="14"/>
      <c r="N32" s="14"/>
      <c r="O32" s="14"/>
    </row>
    <row r="36" spans="13:13" x14ac:dyDescent="0.25">
      <c r="M36" s="16" t="s">
        <v>15</v>
      </c>
    </row>
  </sheetData>
  <sheetProtection formatCells="0"/>
  <mergeCells count="4">
    <mergeCell ref="P14:P16"/>
    <mergeCell ref="C14:J14"/>
    <mergeCell ref="L14:O14"/>
    <mergeCell ref="K14:K16"/>
  </mergeCells>
  <pageMargins left="0.25" right="0.25" top="0.75" bottom="0.75" header="0.3" footer="0.3"/>
  <pageSetup paperSize="5"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B2:AH47"/>
  <sheetViews>
    <sheetView zoomScale="79" zoomScaleNormal="80" zoomScaleSheetLayoutView="80" workbookViewId="0"/>
  </sheetViews>
  <sheetFormatPr defaultColWidth="9.140625" defaultRowHeight="15" x14ac:dyDescent="0.25"/>
  <cols>
    <col min="1" max="18" width="9.140625" style="5"/>
    <col min="19" max="19" width="9.140625" style="5" customWidth="1"/>
    <col min="20" max="20" width="4" style="5" customWidth="1"/>
    <col min="21" max="21" width="38.140625" style="5" customWidth="1"/>
    <col min="22" max="23" width="20.28515625" style="5" customWidth="1"/>
    <col min="24" max="24" width="23.7109375" style="5" customWidth="1"/>
    <col min="25" max="25" width="9.140625" style="5"/>
    <col min="26" max="26" width="10.5703125" style="5" bestFit="1" customWidth="1"/>
    <col min="27" max="16384" width="9.140625" style="5"/>
  </cols>
  <sheetData>
    <row r="2" spans="2:24" ht="27" customHeight="1" x14ac:dyDescent="0.5">
      <c r="B2" s="25" t="s">
        <v>73</v>
      </c>
      <c r="U2" s="20"/>
    </row>
    <row r="3" spans="2:24" ht="19.5" customHeight="1" x14ac:dyDescent="0.25">
      <c r="B3" s="34" t="s">
        <v>101</v>
      </c>
    </row>
    <row r="4" spans="2:24" ht="18.75" customHeight="1" x14ac:dyDescent="0.25">
      <c r="B4" s="21" t="s">
        <v>3</v>
      </c>
    </row>
    <row r="5" spans="2:24" ht="18.75" customHeight="1" x14ac:dyDescent="0.25">
      <c r="B5" s="22" t="s">
        <v>102</v>
      </c>
    </row>
    <row r="6" spans="2:24" ht="18.75" customHeight="1" x14ac:dyDescent="0.25">
      <c r="B6" s="22" t="s">
        <v>103</v>
      </c>
      <c r="U6" s="71"/>
    </row>
    <row r="7" spans="2:24" ht="18.75" customHeight="1" x14ac:dyDescent="0.25">
      <c r="B7" s="22" t="s">
        <v>104</v>
      </c>
      <c r="U7" s="71"/>
    </row>
    <row r="8" spans="2:24" ht="18.75" customHeight="1" x14ac:dyDescent="0.25">
      <c r="B8" s="22" t="s">
        <v>105</v>
      </c>
      <c r="U8" s="71"/>
    </row>
    <row r="9" spans="2:24" ht="18.75" customHeight="1" x14ac:dyDescent="0.25">
      <c r="B9" s="22" t="s">
        <v>106</v>
      </c>
      <c r="U9" s="71"/>
    </row>
    <row r="10" spans="2:24" ht="18.75" customHeight="1" x14ac:dyDescent="0.25">
      <c r="B10" s="22"/>
      <c r="U10" s="71"/>
    </row>
    <row r="12" spans="2:24" ht="18.75" x14ac:dyDescent="0.3">
      <c r="B12" s="7" t="s">
        <v>107</v>
      </c>
      <c r="U12" s="7" t="s">
        <v>13</v>
      </c>
    </row>
    <row r="13" spans="2:24" ht="18.75" x14ac:dyDescent="0.3">
      <c r="U13" s="120"/>
    </row>
    <row r="14" spans="2:24" x14ac:dyDescent="0.25">
      <c r="B14" s="121" t="s">
        <v>108</v>
      </c>
      <c r="C14" s="122"/>
      <c r="D14" s="122"/>
      <c r="E14" s="123"/>
      <c r="F14" s="35"/>
      <c r="G14" s="35"/>
      <c r="H14" s="35"/>
      <c r="I14" s="35"/>
      <c r="J14" s="35"/>
      <c r="K14" s="35"/>
      <c r="L14" s="35"/>
      <c r="M14" s="35"/>
      <c r="N14" s="36"/>
      <c r="O14" s="35"/>
      <c r="P14" s="35"/>
      <c r="Q14" s="35"/>
      <c r="R14" s="36"/>
      <c r="U14" s="121" t="s">
        <v>109</v>
      </c>
      <c r="V14" s="122"/>
      <c r="W14" s="122"/>
      <c r="X14" s="123"/>
    </row>
    <row r="15" spans="2:24" x14ac:dyDescent="0.25">
      <c r="U15" s="136"/>
      <c r="V15" s="137"/>
      <c r="W15" s="137"/>
      <c r="X15" s="137"/>
    </row>
    <row r="16" spans="2:24" x14ac:dyDescent="0.25">
      <c r="U16" s="138"/>
      <c r="V16" s="137"/>
      <c r="W16" s="137"/>
      <c r="X16" s="137"/>
    </row>
    <row r="17" spans="21:31" ht="18.75" x14ac:dyDescent="0.3">
      <c r="U17" s="139"/>
    </row>
    <row r="18" spans="21:31" x14ac:dyDescent="0.25">
      <c r="U18" s="107"/>
      <c r="V18" s="140" t="s">
        <v>0</v>
      </c>
      <c r="W18" s="172" t="s">
        <v>2</v>
      </c>
      <c r="X18" s="173"/>
    </row>
    <row r="19" spans="21:31" ht="45" x14ac:dyDescent="0.25">
      <c r="U19" s="141" t="s">
        <v>1</v>
      </c>
      <c r="V19" s="142" t="s">
        <v>118</v>
      </c>
      <c r="W19" s="143" t="s">
        <v>10</v>
      </c>
      <c r="X19" s="144" t="s">
        <v>14</v>
      </c>
      <c r="Y19" s="124"/>
      <c r="Z19" s="6"/>
    </row>
    <row r="20" spans="21:31" ht="15" customHeight="1" x14ac:dyDescent="0.25">
      <c r="U20" s="145" t="str">
        <f>'Gather information'!B17</f>
        <v>Program 1</v>
      </c>
      <c r="V20" s="146">
        <f>'Gather information'!K17</f>
        <v>2.3200000000000003</v>
      </c>
      <c r="W20" s="146">
        <f>'Gather information'!P17</f>
        <v>1.8000000000000003</v>
      </c>
      <c r="X20" s="147">
        <f>'Gather information'!Q17</f>
        <v>475000</v>
      </c>
      <c r="Y20" s="125"/>
      <c r="Z20" s="126"/>
      <c r="AA20" s="127"/>
    </row>
    <row r="21" spans="21:31" x14ac:dyDescent="0.25">
      <c r="U21" s="148" t="str">
        <f>'Gather information'!B18</f>
        <v>Program 2</v>
      </c>
      <c r="V21" s="149">
        <f>'Gather information'!K18</f>
        <v>1.5</v>
      </c>
      <c r="W21" s="149">
        <f>'Gather information'!P18</f>
        <v>2</v>
      </c>
      <c r="X21" s="128">
        <f>'Gather information'!Q18</f>
        <v>150000</v>
      </c>
      <c r="Y21" s="128"/>
      <c r="Z21" s="126"/>
      <c r="AA21" s="127"/>
    </row>
    <row r="22" spans="21:31" x14ac:dyDescent="0.25">
      <c r="U22" s="150" t="str">
        <f>'Gather information'!B19</f>
        <v>Program 3</v>
      </c>
      <c r="V22" s="151">
        <f>'Gather information'!K19</f>
        <v>2.0100000000000002</v>
      </c>
      <c r="W22" s="151">
        <f>'Gather information'!P19</f>
        <v>2.6000000000000005</v>
      </c>
      <c r="X22" s="152">
        <f>'Gather information'!Q19</f>
        <v>100000</v>
      </c>
      <c r="Y22" s="129"/>
      <c r="Z22" s="127"/>
      <c r="AA22" s="127"/>
    </row>
    <row r="23" spans="21:31" x14ac:dyDescent="0.25">
      <c r="U23" s="148" t="str">
        <f>'Gather information'!B20</f>
        <v>Program 4</v>
      </c>
      <c r="V23" s="149">
        <f>'Gather information'!K20</f>
        <v>0</v>
      </c>
      <c r="W23" s="149">
        <f>'Gather information'!P20</f>
        <v>0</v>
      </c>
      <c r="X23" s="153">
        <f>'Gather information'!Q20</f>
        <v>0</v>
      </c>
      <c r="Y23" s="129"/>
      <c r="Z23" s="127"/>
      <c r="AA23" s="127"/>
    </row>
    <row r="24" spans="21:31" x14ac:dyDescent="0.25">
      <c r="U24" s="150" t="str">
        <f>'Gather information'!B21</f>
        <v>Program 5</v>
      </c>
      <c r="V24" s="151">
        <f>'Gather information'!K21</f>
        <v>0</v>
      </c>
      <c r="W24" s="151">
        <f>'Gather information'!P21</f>
        <v>0</v>
      </c>
      <c r="X24" s="152">
        <f>'Gather information'!Q21</f>
        <v>0</v>
      </c>
      <c r="Y24" s="129"/>
      <c r="Z24" s="127"/>
      <c r="AA24" s="127"/>
      <c r="AE24" s="130"/>
    </row>
    <row r="25" spans="21:31" x14ac:dyDescent="0.25">
      <c r="U25" s="148" t="str">
        <f>'Gather information'!B22</f>
        <v>Program 6</v>
      </c>
      <c r="V25" s="149">
        <f>'Gather information'!K22</f>
        <v>0</v>
      </c>
      <c r="W25" s="149">
        <f>'Gather information'!P22</f>
        <v>0</v>
      </c>
      <c r="X25" s="154">
        <f>'Gather information'!Q22</f>
        <v>0</v>
      </c>
      <c r="Y25" s="129"/>
      <c r="Z25" s="127"/>
      <c r="AA25" s="127"/>
    </row>
    <row r="26" spans="21:31" x14ac:dyDescent="0.25">
      <c r="U26" s="150" t="str">
        <f>'Gather information'!B23</f>
        <v>Program 7</v>
      </c>
      <c r="V26" s="151">
        <f>'Gather information'!K23</f>
        <v>0</v>
      </c>
      <c r="W26" s="151">
        <f>'Gather information'!P23</f>
        <v>0</v>
      </c>
      <c r="X26" s="152">
        <f>'Gather information'!Q23</f>
        <v>0</v>
      </c>
      <c r="Y26" s="129"/>
      <c r="Z26" s="127"/>
      <c r="AA26" s="127"/>
    </row>
    <row r="27" spans="21:31" x14ac:dyDescent="0.25">
      <c r="U27" s="148" t="str">
        <f>'Gather information'!B24</f>
        <v>Program 8</v>
      </c>
      <c r="V27" s="149">
        <f>'Gather information'!K24</f>
        <v>0</v>
      </c>
      <c r="W27" s="149">
        <f>'Gather information'!P24</f>
        <v>0</v>
      </c>
      <c r="X27" s="154">
        <f>'Gather information'!Q24</f>
        <v>0</v>
      </c>
      <c r="Y27" s="129"/>
      <c r="Z27" s="127"/>
      <c r="AA27" s="127"/>
    </row>
    <row r="28" spans="21:31" x14ac:dyDescent="0.25">
      <c r="U28" s="150" t="str">
        <f>'Gather information'!B25</f>
        <v>Program 9</v>
      </c>
      <c r="V28" s="151">
        <f>'Gather information'!K25</f>
        <v>0</v>
      </c>
      <c r="W28" s="151">
        <f>'Gather information'!P25</f>
        <v>0</v>
      </c>
      <c r="X28" s="152">
        <f>'Gather information'!Q25</f>
        <v>0</v>
      </c>
      <c r="Y28" s="129"/>
      <c r="Z28" s="127"/>
      <c r="AA28" s="127"/>
    </row>
    <row r="29" spans="21:31" x14ac:dyDescent="0.25">
      <c r="U29" s="148" t="str">
        <f>'Gather information'!B26</f>
        <v>Program 10</v>
      </c>
      <c r="V29" s="149">
        <f>'Gather information'!K26</f>
        <v>0</v>
      </c>
      <c r="W29" s="149">
        <f>'Gather information'!P26</f>
        <v>0</v>
      </c>
      <c r="X29" s="154">
        <f>'Gather information'!Q26</f>
        <v>0</v>
      </c>
      <c r="Y29" s="129"/>
      <c r="Z29" s="127"/>
      <c r="AA29" s="127"/>
    </row>
    <row r="30" spans="21:31" x14ac:dyDescent="0.25">
      <c r="U30" s="150" t="str">
        <f>'Gather information'!B27</f>
        <v>Program 11</v>
      </c>
      <c r="V30" s="151">
        <f>'Gather information'!K27</f>
        <v>0</v>
      </c>
      <c r="W30" s="151">
        <f>'Gather information'!P27</f>
        <v>0</v>
      </c>
      <c r="X30" s="152">
        <f>'Gather information'!Q27</f>
        <v>0</v>
      </c>
      <c r="Y30" s="129"/>
    </row>
    <row r="31" spans="21:31" x14ac:dyDescent="0.25">
      <c r="U31" s="148" t="str">
        <f>'Gather information'!B28</f>
        <v>Program 12</v>
      </c>
      <c r="V31" s="149">
        <f>'Gather information'!K28</f>
        <v>0</v>
      </c>
      <c r="W31" s="149">
        <f>'Gather information'!P28</f>
        <v>0</v>
      </c>
      <c r="X31" s="154">
        <f>'Gather information'!Q28</f>
        <v>0</v>
      </c>
      <c r="Y31" s="129"/>
    </row>
    <row r="32" spans="21:31" x14ac:dyDescent="0.25">
      <c r="U32" s="150" t="str">
        <f>'Gather information'!B29</f>
        <v>Program 13</v>
      </c>
      <c r="V32" s="151">
        <f>'Gather information'!K29</f>
        <v>0</v>
      </c>
      <c r="W32" s="151">
        <f>'Gather information'!P29</f>
        <v>0</v>
      </c>
      <c r="X32" s="152">
        <f>'Gather information'!Q29</f>
        <v>0</v>
      </c>
      <c r="Y32" s="129"/>
    </row>
    <row r="33" spans="3:34" x14ac:dyDescent="0.25">
      <c r="U33" s="148" t="str">
        <f>'Gather information'!B30</f>
        <v>Program 14</v>
      </c>
      <c r="V33" s="149">
        <f>'Gather information'!K30</f>
        <v>0</v>
      </c>
      <c r="W33" s="149">
        <f>'Gather information'!P30</f>
        <v>0</v>
      </c>
      <c r="X33" s="154">
        <f>'Gather information'!Q30</f>
        <v>0</v>
      </c>
      <c r="Y33" s="129"/>
    </row>
    <row r="34" spans="3:34" x14ac:dyDescent="0.25">
      <c r="U34" s="150" t="s">
        <v>121</v>
      </c>
      <c r="V34" s="151">
        <v>2</v>
      </c>
      <c r="W34" s="151">
        <v>2</v>
      </c>
      <c r="X34" s="152">
        <v>1</v>
      </c>
    </row>
    <row r="35" spans="3:34" ht="38.25" x14ac:dyDescent="0.25">
      <c r="U35" s="155" t="s">
        <v>3</v>
      </c>
      <c r="V35" s="156" t="s">
        <v>4</v>
      </c>
      <c r="W35" s="156" t="s">
        <v>6</v>
      </c>
      <c r="X35" s="157"/>
    </row>
    <row r="36" spans="3:34" x14ac:dyDescent="0.25">
      <c r="X36" s="6"/>
    </row>
    <row r="37" spans="3:34" x14ac:dyDescent="0.25">
      <c r="X37" s="6"/>
    </row>
    <row r="38" spans="3:34" ht="18.75" x14ac:dyDescent="0.3">
      <c r="U38" s="7"/>
    </row>
    <row r="39" spans="3:34" x14ac:dyDescent="0.25">
      <c r="AH39" s="131"/>
    </row>
    <row r="40" spans="3:34" x14ac:dyDescent="0.25">
      <c r="AH40" s="131"/>
    </row>
    <row r="41" spans="3:34" x14ac:dyDescent="0.25">
      <c r="AH41" s="132"/>
    </row>
    <row r="42" spans="3:34" x14ac:dyDescent="0.25">
      <c r="AH42" s="131"/>
    </row>
    <row r="44" spans="3:34" x14ac:dyDescent="0.25">
      <c r="C44" s="131"/>
    </row>
    <row r="45" spans="3:34" x14ac:dyDescent="0.25">
      <c r="C45" s="131"/>
    </row>
    <row r="46" spans="3:34" x14ac:dyDescent="0.25">
      <c r="C46" s="132"/>
    </row>
    <row r="47" spans="3:34" x14ac:dyDescent="0.25">
      <c r="C47" s="131"/>
    </row>
  </sheetData>
  <mergeCells count="1">
    <mergeCell ref="W18:X18"/>
  </mergeCells>
  <pageMargins left="0.7" right="0.7" top="0.75" bottom="0.75" header="0.3" footer="0.3"/>
  <pageSetup scale="74"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Tool guidance</vt:lpstr>
      <vt:lpstr>Define programs for analysis</vt:lpstr>
      <vt:lpstr>Define what "good" looks like</vt:lpstr>
      <vt:lpstr>Gather information</vt:lpstr>
      <vt:lpstr>Review the results</vt:lpstr>
      <vt:lpstr>'Define what "good" looks like'!Print_Area</vt:lpstr>
      <vt:lpstr>'Gather information'!Print_Area</vt:lpstr>
      <vt:lpstr>'Review the results'!Print_Area</vt:lpstr>
      <vt:lpstr>zzMG_Chart1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Grunert, Peter</dc:creator>
  <cp:lastModifiedBy>Teni Lanre-Amos</cp:lastModifiedBy>
  <dcterms:created xsi:type="dcterms:W3CDTF">2017-06-08T16:41:01Z</dcterms:created>
  <dcterms:modified xsi:type="dcterms:W3CDTF">2023-08-03T20:30:49Z</dcterms:modified>
</cp:coreProperties>
</file>